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2510" windowHeight="7410" tabRatio="913"/>
  </bookViews>
  <sheets>
    <sheet name="Reise Grobplanung" sheetId="19" r:id="rId1"/>
    <sheet name="Reisealternativen" sheetId="23" r:id="rId2"/>
    <sheet name="Reiseablauf" sheetId="21" r:id="rId3"/>
    <sheet name="Reisepreis" sheetId="20" r:id="rId4"/>
    <sheet name="Stakeholder" sheetId="10" r:id="rId5"/>
    <sheet name="Kommunikation" sheetId="22" r:id="rId6"/>
    <sheet name="Risikomonitor" sheetId="11" r:id="rId7"/>
    <sheet name="QS" sheetId="17" r:id="rId8"/>
    <sheet name="Einkauf" sheetId="18" r:id="rId9"/>
    <sheet name="Controlling" sheetId="16" r:id="rId10"/>
    <sheet name="CR Anträge" sheetId="15" r:id="rId11"/>
  </sheets>
  <calcPr calcId="145621"/>
</workbook>
</file>

<file path=xl/calcChain.xml><?xml version="1.0" encoding="utf-8"?>
<calcChain xmlns="http://schemas.openxmlformats.org/spreadsheetml/2006/main">
  <c r="D17" i="16" l="1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C17" i="16"/>
  <c r="D8" i="16" l="1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C8" i="16"/>
  <c r="C19" i="16"/>
  <c r="D19" i="16" s="1"/>
  <c r="E19" i="16" s="1"/>
  <c r="F19" i="16" s="1"/>
  <c r="G19" i="16" s="1"/>
  <c r="H19" i="16" s="1"/>
  <c r="I19" i="16" s="1"/>
  <c r="J19" i="16" s="1"/>
  <c r="K19" i="16" s="1"/>
  <c r="L19" i="16" s="1"/>
  <c r="M19" i="16" s="1"/>
  <c r="N19" i="16" s="1"/>
  <c r="O19" i="16" s="1"/>
  <c r="P19" i="16" s="1"/>
  <c r="Q19" i="16" s="1"/>
  <c r="R19" i="16" s="1"/>
  <c r="S19" i="16" s="1"/>
  <c r="T19" i="16" s="1"/>
  <c r="U19" i="16" s="1"/>
  <c r="V19" i="16" s="1"/>
  <c r="W19" i="16" s="1"/>
  <c r="X19" i="16" s="1"/>
  <c r="Y19" i="16" s="1"/>
  <c r="Z19" i="16" s="1"/>
  <c r="AA19" i="16" s="1"/>
  <c r="AB19" i="16" s="1"/>
  <c r="AC19" i="16" s="1"/>
  <c r="AD19" i="16" s="1"/>
  <c r="C10" i="16"/>
  <c r="D10" i="16" s="1"/>
  <c r="E10" i="16" s="1"/>
  <c r="F10" i="16" s="1"/>
  <c r="G10" i="16" s="1"/>
  <c r="H10" i="16" s="1"/>
  <c r="I10" i="16" s="1"/>
  <c r="J10" i="16" s="1"/>
  <c r="K10" i="16" s="1"/>
  <c r="L10" i="16" s="1"/>
  <c r="M10" i="16" s="1"/>
  <c r="N10" i="16" s="1"/>
  <c r="O10" i="16" s="1"/>
  <c r="P10" i="16" s="1"/>
  <c r="Q10" i="16" s="1"/>
  <c r="R10" i="16" s="1"/>
  <c r="S10" i="16" s="1"/>
  <c r="T10" i="16" l="1"/>
  <c r="U10" i="16" s="1"/>
  <c r="V10" i="16" s="1"/>
  <c r="W10" i="16" s="1"/>
  <c r="X10" i="16" s="1"/>
  <c r="Y10" i="16" s="1"/>
  <c r="Z10" i="16" s="1"/>
  <c r="AA10" i="16" s="1"/>
  <c r="AB10" i="16" s="1"/>
  <c r="AC10" i="16" s="1"/>
  <c r="AD10" i="16" s="1"/>
  <c r="Q20" i="16"/>
  <c r="C3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2" i="21"/>
  <c r="E6" i="11"/>
  <c r="E6" i="20" l="1"/>
  <c r="E9" i="20"/>
  <c r="E12" i="20"/>
  <c r="E13" i="20"/>
  <c r="E15" i="20"/>
  <c r="E18" i="20"/>
  <c r="E3" i="20"/>
  <c r="E21" i="20" l="1"/>
  <c r="E10" i="11" l="1"/>
  <c r="E9" i="11" l="1"/>
  <c r="E12" i="11"/>
  <c r="E11" i="11"/>
  <c r="E5" i="11"/>
  <c r="E4" i="11"/>
  <c r="E8" i="11"/>
  <c r="E3" i="11"/>
  <c r="E7" i="11"/>
  <c r="E2" i="11"/>
</calcChain>
</file>

<file path=xl/sharedStrings.xml><?xml version="1.0" encoding="utf-8"?>
<sst xmlns="http://schemas.openxmlformats.org/spreadsheetml/2006/main" count="378" uniqueCount="222">
  <si>
    <t xml:space="preserve"> </t>
  </si>
  <si>
    <t>m</t>
  </si>
  <si>
    <t>d</t>
  </si>
  <si>
    <t>f</t>
  </si>
  <si>
    <t>s</t>
  </si>
  <si>
    <t>x</t>
  </si>
  <si>
    <t>Summe</t>
  </si>
  <si>
    <t>Kosten</t>
  </si>
  <si>
    <t>Hotel</t>
  </si>
  <si>
    <t>Flug</t>
  </si>
  <si>
    <t>Sightseeing</t>
  </si>
  <si>
    <t>Autor</t>
  </si>
  <si>
    <t>Einstellungen</t>
  </si>
  <si>
    <t>Einfluss</t>
  </si>
  <si>
    <t>Erwartungen</t>
  </si>
  <si>
    <t>--</t>
  </si>
  <si>
    <t>-</t>
  </si>
  <si>
    <t>+</t>
  </si>
  <si>
    <t>++</t>
  </si>
  <si>
    <t>PRIO</t>
  </si>
  <si>
    <t>Maßnahmen</t>
  </si>
  <si>
    <t>Nr.</t>
  </si>
  <si>
    <t>Risikobeschreibung</t>
  </si>
  <si>
    <t>Maßnahmen im Falle des Eintretens</t>
  </si>
  <si>
    <t>Schwere Krankheit der Reisenden</t>
  </si>
  <si>
    <t>Abbruch der Reise</t>
  </si>
  <si>
    <t>Leichte Krankheit der Reisenden</t>
  </si>
  <si>
    <t>Einschränkungen während der Reise</t>
  </si>
  <si>
    <t>Schwerer Krankheitsfall in der Familie</t>
  </si>
  <si>
    <t>Leichter Krankheitsfall in der Familie</t>
  </si>
  <si>
    <t>Todesfall in der Familie</t>
  </si>
  <si>
    <t>Abbruch</t>
  </si>
  <si>
    <t>Unterstützungsbedarf von Familie gefordert</t>
  </si>
  <si>
    <t>keine</t>
  </si>
  <si>
    <t>Reiseapotheke mitnehmen</t>
  </si>
  <si>
    <t>Zweck</t>
  </si>
  <si>
    <t>Frequenz</t>
  </si>
  <si>
    <t>Familienkontakt</t>
  </si>
  <si>
    <t>Kommunikation</t>
  </si>
  <si>
    <t>Firmenkontakt</t>
  </si>
  <si>
    <t>Mail</t>
  </si>
  <si>
    <t>bei Bedarf</t>
  </si>
  <si>
    <t>Telefon</t>
  </si>
  <si>
    <t>Skyscanner</t>
  </si>
  <si>
    <t>CR-Name</t>
  </si>
  <si>
    <t xml:space="preserve">Keine Hotel frei </t>
  </si>
  <si>
    <t>Googlen</t>
  </si>
  <si>
    <t>Weiterreise</t>
  </si>
  <si>
    <t>Früh suchen</t>
  </si>
  <si>
    <t>Teueres Hotel nehmen</t>
  </si>
  <si>
    <t>Keine günstiges Hotel oder Flug verfügbar</t>
  </si>
  <si>
    <t>viel Telefonieren</t>
  </si>
  <si>
    <t>Diebstahl / Verlust Dokumente</t>
  </si>
  <si>
    <t>QS-Checkliste</t>
  </si>
  <si>
    <t>Tripadvisor</t>
  </si>
  <si>
    <t>Verlaufen in fremder Umgebung</t>
  </si>
  <si>
    <t>Zeitverlust</t>
  </si>
  <si>
    <t>Taxi, Laufen</t>
  </si>
  <si>
    <t>HRS</t>
  </si>
  <si>
    <t>Trivago</t>
  </si>
  <si>
    <t>Booking.com</t>
  </si>
  <si>
    <t>Ehemann</t>
  </si>
  <si>
    <t>Ehefrau</t>
  </si>
  <si>
    <t>Kinder</t>
  </si>
  <si>
    <t>Oma und Opa</t>
  </si>
  <si>
    <t>Geschwister</t>
  </si>
  <si>
    <t>Nachbarn</t>
  </si>
  <si>
    <t>Berufskollegen</t>
  </si>
  <si>
    <t>Geplante Aktivitäten (Sport, Ausruhen, Party,….)</t>
  </si>
  <si>
    <t>Ziel</t>
  </si>
  <si>
    <t>Reiseziele (Stadt, Gebiet, Landstrich,…..)</t>
  </si>
  <si>
    <t>Grober Termin</t>
  </si>
  <si>
    <t>Grobe Dauer</t>
  </si>
  <si>
    <t>Grobes Budget</t>
  </si>
  <si>
    <t>Anzahl</t>
  </si>
  <si>
    <t>Beschreibung</t>
  </si>
  <si>
    <t>Kostenart</t>
  </si>
  <si>
    <t>Einzelpreis</t>
  </si>
  <si>
    <t>Gesamtpreis</t>
  </si>
  <si>
    <t>Verpflegung</t>
  </si>
  <si>
    <t>Leihwagen</t>
  </si>
  <si>
    <t>Besondere Events</t>
  </si>
  <si>
    <t>Taschengeld</t>
  </si>
  <si>
    <t>Hin / Rück</t>
  </si>
  <si>
    <t>DZ, FR</t>
  </si>
  <si>
    <t>Abendessen</t>
  </si>
  <si>
    <t>Leihgebühr</t>
  </si>
  <si>
    <t>Benzin</t>
  </si>
  <si>
    <t>Tagesausflug A</t>
  </si>
  <si>
    <t>Tag Nr</t>
  </si>
  <si>
    <t>Datum</t>
  </si>
  <si>
    <t>Uhrzeit</t>
  </si>
  <si>
    <t>Tages-Ereignis</t>
  </si>
  <si>
    <t>Hinreise</t>
  </si>
  <si>
    <t>Unterbringung</t>
  </si>
  <si>
    <t>Hotel 1</t>
  </si>
  <si>
    <t>Strandtag</t>
  </si>
  <si>
    <t>Hotel am See</t>
  </si>
  <si>
    <t>WT</t>
  </si>
  <si>
    <t>Hotel 2</t>
  </si>
  <si>
    <t>Hotel 3</t>
  </si>
  <si>
    <t>Hotel 4</t>
  </si>
  <si>
    <t>Hotel 5</t>
  </si>
  <si>
    <t>Hotel 6</t>
  </si>
  <si>
    <t>Hotel 7</t>
  </si>
  <si>
    <t>Beginn Rundreise und Fahrt nach Ort 1</t>
  </si>
  <si>
    <t>Besichtigungen und Weiterfahrt nach Ort 2</t>
  </si>
  <si>
    <t>Besichtigungen und Weiterfahrt nach Ort 3</t>
  </si>
  <si>
    <t>Besichtigungen und Weiterfahrt nach Ort 4</t>
  </si>
  <si>
    <t>Besichtigungen und Weiterfahrt nach Ort 5</t>
  </si>
  <si>
    <t>Besichtigungen und Weiterfahrt nach Ort 6</t>
  </si>
  <si>
    <t>Besichtigungen und Weiterfahrt nach Ort 7</t>
  </si>
  <si>
    <t>Besichtigungen und Heimreise</t>
  </si>
  <si>
    <t>Besonderheiten</t>
  </si>
  <si>
    <t>Ausflug mit Schiff</t>
  </si>
  <si>
    <t>Mobil</t>
  </si>
  <si>
    <t>Notfallnummer</t>
  </si>
  <si>
    <t>Kreditkarten</t>
  </si>
  <si>
    <t>Hausarzt</t>
  </si>
  <si>
    <t>Reisezielgebiet</t>
  </si>
  <si>
    <t>Reisezweck</t>
  </si>
  <si>
    <t>Aktivitäten</t>
  </si>
  <si>
    <t>Teilnehmer</t>
  </si>
  <si>
    <t>Teilnehmer 1</t>
  </si>
  <si>
    <t>Teilnehmer 2</t>
  </si>
  <si>
    <t>Teilnehmer 3</t>
  </si>
  <si>
    <t>Termin</t>
  </si>
  <si>
    <t>Dauer</t>
  </si>
  <si>
    <t>Reise-Inhalte</t>
  </si>
  <si>
    <t>Persönliche Angaben</t>
  </si>
  <si>
    <t xml:space="preserve">Geplante Aktivität 1 (Tagesausflüge, Halbtagesausflüge, ….) </t>
  </si>
  <si>
    <t xml:space="preserve">Geplante Aktivität 2 (Tagesausflüge, Halbtagesausflüge, ….) </t>
  </si>
  <si>
    <t xml:space="preserve">Geplante Aktivität 3 (Tagesausflüge, Halbtagesausflüge, ….) </t>
  </si>
  <si>
    <t>keine Reise</t>
  </si>
  <si>
    <t xml:space="preserve">Keine Platz im Flugzeug frei </t>
  </si>
  <si>
    <t>Wahrscheinlich</t>
  </si>
  <si>
    <t>Wirkung</t>
  </si>
  <si>
    <t>Faktor
(RF= W*A)</t>
  </si>
  <si>
    <r>
      <t>Auswirkungen</t>
    </r>
    <r>
      <rPr>
        <sz val="12"/>
        <rFont val="Arial"/>
        <family val="2"/>
      </rPr>
      <t xml:space="preserve">
(falls Auswirkung &gt;= 7, als Hilfestellung für die Entscheidungsfindung)</t>
    </r>
  </si>
  <si>
    <t>Ursache</t>
  </si>
  <si>
    <t xml:space="preserve">Vorbeugen </t>
  </si>
  <si>
    <t>Verantwortlich</t>
  </si>
  <si>
    <t>zu spät</t>
  </si>
  <si>
    <t>Krankheit</t>
  </si>
  <si>
    <t>Karten mitnehmen</t>
  </si>
  <si>
    <t>Beunruhigung</t>
  </si>
  <si>
    <t>Gespräche vor der Reise</t>
  </si>
  <si>
    <t>Höhere Kosten</t>
  </si>
  <si>
    <t>Zeit- / Geldverlust</t>
  </si>
  <si>
    <t>Leichtsinn</t>
  </si>
  <si>
    <t xml:space="preserve">Verstecke, Safe </t>
  </si>
  <si>
    <t>Konsulat, Polizei</t>
  </si>
  <si>
    <t>Hotels / Unterkünfte</t>
  </si>
  <si>
    <t>Flug / Transportmittel</t>
  </si>
  <si>
    <t>Youtube</t>
  </si>
  <si>
    <t>Reiseziel</t>
  </si>
  <si>
    <t>Reiseführer</t>
  </si>
  <si>
    <t>Karte</t>
  </si>
  <si>
    <t>Streetview</t>
  </si>
  <si>
    <t>Wetter</t>
  </si>
  <si>
    <t>Geld</t>
  </si>
  <si>
    <t>Gesundheit</t>
  </si>
  <si>
    <t>Bekannte</t>
  </si>
  <si>
    <t>Freunde</t>
  </si>
  <si>
    <t>Hausbank</t>
  </si>
  <si>
    <t>z.B. tgl</t>
  </si>
  <si>
    <t>Reisende und Betroffene</t>
  </si>
  <si>
    <t>Bemerkungen</t>
  </si>
  <si>
    <t>Objekt</t>
  </si>
  <si>
    <t>z.B. München</t>
  </si>
  <si>
    <t>z.B. Hotel A</t>
  </si>
  <si>
    <t>z.B. Zarengold Zug</t>
  </si>
  <si>
    <t>Blogs</t>
  </si>
  <si>
    <t>Travelex</t>
  </si>
  <si>
    <t>Preis 1</t>
  </si>
  <si>
    <t>Preis 2</t>
  </si>
  <si>
    <t>Preis 3</t>
  </si>
  <si>
    <t>Preis 4</t>
  </si>
  <si>
    <t>Preis 5</t>
  </si>
  <si>
    <t>Preis 6</t>
  </si>
  <si>
    <t>Preis 7</t>
  </si>
  <si>
    <t>Preis 8</t>
  </si>
  <si>
    <t>Reisebüro 1</t>
  </si>
  <si>
    <t>Reisebüro 2</t>
  </si>
  <si>
    <t>Reisebüro 3</t>
  </si>
  <si>
    <t>Reisebüro 4</t>
  </si>
  <si>
    <t>Versicherung</t>
  </si>
  <si>
    <t>Ausflug</t>
  </si>
  <si>
    <t>Preis 9</t>
  </si>
  <si>
    <t>Leistung      VVVVV</t>
  </si>
  <si>
    <t>Anbieter     &gt;&gt;&gt;&gt;&gt;&gt;&gt;</t>
  </si>
  <si>
    <t>Reisetag</t>
  </si>
  <si>
    <t>Wochentag</t>
  </si>
  <si>
    <t>Reise-Ablauf  Lokation</t>
  </si>
  <si>
    <t>Vorabbuchungspreis</t>
  </si>
  <si>
    <t xml:space="preserve">Tagesausgaben </t>
  </si>
  <si>
    <t>Plan:</t>
  </si>
  <si>
    <t>Planned Value</t>
  </si>
  <si>
    <t>Acual Cost</t>
  </si>
  <si>
    <t>Earned Value</t>
  </si>
  <si>
    <t>Tagessumme</t>
  </si>
  <si>
    <t>Kummulierte Plansumme</t>
  </si>
  <si>
    <t>Website</t>
  </si>
  <si>
    <t xml:space="preserve">QS - Maßnahmen vor Reiseantritt </t>
  </si>
  <si>
    <t>QS-Feedback nach Reise</t>
  </si>
  <si>
    <t>Holiday Check</t>
  </si>
  <si>
    <t>z.B. Ausflüge</t>
  </si>
  <si>
    <t>Ist-Buchungspreis</t>
  </si>
  <si>
    <t>IST:</t>
  </si>
  <si>
    <t>CR-Reiseänderungswunsch</t>
  </si>
  <si>
    <t>Umgesetzt?</t>
  </si>
  <si>
    <t>Genehmigt?</t>
  </si>
  <si>
    <t>Auswirkungen auf Zeit u Geld</t>
  </si>
  <si>
    <t>Ausflug nach xx</t>
  </si>
  <si>
    <t>Der Aufenthalt in yy sollte um einen Tag verlängert werden, um von dort noch einen Tagesausflug nach xx durchzuführen</t>
  </si>
  <si>
    <t>Preis</t>
  </si>
  <si>
    <t>Zusatz</t>
  </si>
  <si>
    <t>Budget</t>
  </si>
  <si>
    <t>Anbieter</t>
  </si>
  <si>
    <t>Pro</t>
  </si>
  <si>
    <t>Con</t>
  </si>
  <si>
    <t>Reise Name (Alternativen)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</si>
</sst>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8" fontId="1" fillId="0" borderId="0"/>
  </cellStyleXfs>
  <cellXfs count="36">
    <xf numFmtId="0" fontId="0" fillId="0" borderId="0" xfId="0"/>
    <xf numFmtId="0" fontId="0" fillId="2" borderId="0" xfId="0" applyFill="1"/>
    <xf numFmtId="22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0" fillId="3" borderId="0" xfId="0" applyFill="1"/>
    <xf numFmtId="0" fontId="3" fillId="0" borderId="0" xfId="0" applyFont="1"/>
    <xf numFmtId="0" fontId="0" fillId="3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right" wrapText="1"/>
    </xf>
    <xf numFmtId="164" fontId="0" fillId="3" borderId="0" xfId="0" applyNumberFormat="1" applyFill="1" applyAlignment="1">
      <alignment horizontal="right" wrapText="1"/>
    </xf>
    <xf numFmtId="164" fontId="0" fillId="0" borderId="0" xfId="0" applyNumberFormat="1"/>
    <xf numFmtId="164" fontId="2" fillId="0" borderId="0" xfId="0" applyNumberFormat="1" applyFont="1"/>
    <xf numFmtId="14" fontId="0" fillId="0" borderId="0" xfId="0" applyNumberFormat="1"/>
    <xf numFmtId="0" fontId="0" fillId="4" borderId="0" xfId="0" applyFill="1"/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0" fillId="3" borderId="0" xfId="0" applyNumberFormat="1" applyFill="1" applyAlignment="1">
      <alignment horizontal="left" wrapText="1"/>
    </xf>
    <xf numFmtId="164" fontId="0" fillId="0" borderId="0" xfId="0" applyNumberFormat="1" applyAlignment="1">
      <alignment horizontal="left"/>
    </xf>
    <xf numFmtId="164" fontId="2" fillId="0" borderId="0" xfId="0" applyNumberFormat="1" applyFont="1" applyAlignment="1">
      <alignment horizontal="left"/>
    </xf>
    <xf numFmtId="0" fontId="0" fillId="5" borderId="0" xfId="0" applyFill="1" applyAlignment="1">
      <alignment horizontal="right"/>
    </xf>
    <xf numFmtId="0" fontId="0" fillId="6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right"/>
    </xf>
    <xf numFmtId="22" fontId="0" fillId="7" borderId="0" xfId="0" applyNumberFormat="1" applyFill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right"/>
    </xf>
    <xf numFmtId="0" fontId="0" fillId="8" borderId="0" xfId="0" applyFill="1" applyAlignment="1">
      <alignment horizontal="center"/>
    </xf>
  </cellXfs>
  <cellStyles count="2">
    <cellStyle name="Euro" xfId="1"/>
    <cellStyle name="Standard" xfId="0" builtinId="0"/>
  </cellStyles>
  <dxfs count="40"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52"/>
      </font>
      <fill>
        <patternFill>
          <bgColor indexed="9"/>
        </patternFill>
      </fill>
    </dxf>
    <dxf>
      <font>
        <condense val="0"/>
        <extend val="0"/>
        <color indexed="57"/>
      </font>
      <fill>
        <patternFill>
          <bgColor indexed="9"/>
        </patternFill>
      </fill>
    </dxf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 val="0"/>
        <i val="0"/>
        <strike val="0"/>
        <condense val="0"/>
        <extend val="0"/>
        <color indexed="52"/>
      </font>
      <fill>
        <patternFill>
          <bgColor indexed="9"/>
        </patternFill>
      </fill>
    </dxf>
    <dxf>
      <font>
        <condense val="0"/>
        <extend val="0"/>
        <color indexed="57"/>
      </font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52"/>
      </font>
      <fill>
        <patternFill>
          <bgColor indexed="9"/>
        </patternFill>
      </fill>
    </dxf>
    <dxf>
      <font>
        <condense val="0"/>
        <extend val="0"/>
        <color indexed="57"/>
      </font>
      <fill>
        <patternFill>
          <bgColor indexed="9"/>
        </patternFill>
      </fill>
    </dxf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 val="0"/>
        <i val="0"/>
        <strike val="0"/>
        <condense val="0"/>
        <extend val="0"/>
        <color indexed="52"/>
      </font>
      <fill>
        <patternFill>
          <bgColor indexed="9"/>
        </patternFill>
      </fill>
    </dxf>
    <dxf>
      <font>
        <condense val="0"/>
        <extend val="0"/>
        <color indexed="57"/>
      </font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52"/>
      </font>
      <fill>
        <patternFill>
          <bgColor indexed="9"/>
        </patternFill>
      </fill>
    </dxf>
    <dxf>
      <font>
        <condense val="0"/>
        <extend val="0"/>
        <color indexed="57"/>
      </font>
      <fill>
        <patternFill>
          <bgColor indexed="9"/>
        </patternFill>
      </fill>
    </dxf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 val="0"/>
        <i val="0"/>
        <strike val="0"/>
        <condense val="0"/>
        <extend val="0"/>
        <color indexed="52"/>
      </font>
      <fill>
        <patternFill>
          <bgColor indexed="9"/>
        </patternFill>
      </fill>
    </dxf>
    <dxf>
      <font>
        <condense val="0"/>
        <extend val="0"/>
        <color indexed="57"/>
      </font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52"/>
      </font>
      <fill>
        <patternFill>
          <bgColor indexed="9"/>
        </patternFill>
      </fill>
    </dxf>
    <dxf>
      <font>
        <condense val="0"/>
        <extend val="0"/>
        <color indexed="57"/>
      </font>
      <fill>
        <patternFill>
          <bgColor indexed="9"/>
        </patternFill>
      </fill>
    </dxf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 val="0"/>
        <i val="0"/>
        <strike val="0"/>
        <condense val="0"/>
        <extend val="0"/>
        <color indexed="52"/>
      </font>
      <fill>
        <patternFill>
          <bgColor indexed="9"/>
        </patternFill>
      </fill>
    </dxf>
    <dxf>
      <font>
        <condense val="0"/>
        <extend val="0"/>
        <color indexed="57"/>
      </font>
      <fill>
        <patternFill>
          <bgColor indexed="9"/>
        </patternFill>
      </fill>
    </dxf>
    <dxf>
      <fill>
        <patternFill patternType="lightTrellis">
          <fgColor indexed="32"/>
          <bgColor indexed="65"/>
        </patternFill>
      </fill>
    </dxf>
    <dxf>
      <fill>
        <patternFill patternType="lightUp">
          <fgColor indexed="34"/>
          <bgColor indexed="65"/>
        </patternFill>
      </fill>
    </dxf>
    <dxf>
      <fill>
        <patternFill patternType="darkVertical">
          <fgColor indexed="51"/>
          <bgColor indexed="65"/>
        </patternFill>
      </fill>
    </dxf>
    <dxf>
      <fill>
        <patternFill patternType="lightTrellis">
          <fgColor indexed="32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3448050</xdr:colOff>
      <xdr:row>0</xdr:row>
      <xdr:rowOff>0</xdr:rowOff>
    </xdr:from>
    <xdr:to>
      <xdr:col>13</xdr:col>
      <xdr:colOff>3448050</xdr:colOff>
      <xdr:row>4</xdr:row>
      <xdr:rowOff>33655</xdr:rowOff>
    </xdr:to>
    <xdr:pic>
      <xdr:nvPicPr>
        <xdr:cNvPr id="2" name="Picture 1" descr="logo_pi_cmy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8875" y="38100"/>
          <a:ext cx="14097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B16" sqref="B16"/>
    </sheetView>
  </sheetViews>
  <sheetFormatPr baseColWidth="10" defaultRowHeight="15" x14ac:dyDescent="0.25"/>
  <cols>
    <col min="1" max="1" width="20.42578125" customWidth="1"/>
    <col min="2" max="2" width="57.7109375" customWidth="1"/>
    <col min="3" max="3" width="45.5703125" customWidth="1"/>
  </cols>
  <sheetData>
    <row r="1" spans="1:3" s="5" customFormat="1" x14ac:dyDescent="0.25">
      <c r="A1" s="5" t="s">
        <v>69</v>
      </c>
      <c r="B1" s="5" t="s">
        <v>128</v>
      </c>
      <c r="C1" s="5" t="s">
        <v>129</v>
      </c>
    </row>
    <row r="2" spans="1:3" x14ac:dyDescent="0.25">
      <c r="A2" t="s">
        <v>119</v>
      </c>
      <c r="B2" t="s">
        <v>70</v>
      </c>
    </row>
    <row r="3" spans="1:3" x14ac:dyDescent="0.25">
      <c r="A3" t="s">
        <v>120</v>
      </c>
      <c r="B3" t="s">
        <v>68</v>
      </c>
    </row>
    <row r="4" spans="1:3" x14ac:dyDescent="0.25">
      <c r="A4" t="s">
        <v>121</v>
      </c>
      <c r="B4" t="s">
        <v>130</v>
      </c>
    </row>
    <row r="5" spans="1:3" x14ac:dyDescent="0.25">
      <c r="B5" t="s">
        <v>131</v>
      </c>
    </row>
    <row r="6" spans="1:3" x14ac:dyDescent="0.25">
      <c r="B6" t="s">
        <v>132</v>
      </c>
    </row>
    <row r="7" spans="1:3" x14ac:dyDescent="0.25">
      <c r="A7" t="s">
        <v>122</v>
      </c>
      <c r="B7" t="s">
        <v>123</v>
      </c>
    </row>
    <row r="8" spans="1:3" x14ac:dyDescent="0.25">
      <c r="B8" t="s">
        <v>124</v>
      </c>
    </row>
    <row r="9" spans="1:3" x14ac:dyDescent="0.25">
      <c r="B9" t="s">
        <v>125</v>
      </c>
    </row>
    <row r="10" spans="1:3" x14ac:dyDescent="0.25">
      <c r="A10" t="s">
        <v>126</v>
      </c>
      <c r="B10" t="s">
        <v>71</v>
      </c>
    </row>
    <row r="11" spans="1:3" x14ac:dyDescent="0.25">
      <c r="A11" t="s">
        <v>127</v>
      </c>
      <c r="B11" t="s">
        <v>72</v>
      </c>
    </row>
    <row r="12" spans="1:3" x14ac:dyDescent="0.25">
      <c r="A12" t="s">
        <v>7</v>
      </c>
      <c r="B12" t="s">
        <v>73</v>
      </c>
    </row>
    <row r="15" spans="1:3" x14ac:dyDescent="0.25">
      <c r="B15" t="s">
        <v>0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5"/>
  <sheetViews>
    <sheetView zoomScaleNormal="100" workbookViewId="0">
      <selection activeCell="T25" sqref="T25"/>
    </sheetView>
  </sheetViews>
  <sheetFormatPr baseColWidth="10" defaultRowHeight="15" x14ac:dyDescent="0.25"/>
  <cols>
    <col min="1" max="1" width="23.42578125" customWidth="1"/>
    <col min="2" max="2" width="11.5703125" customWidth="1"/>
    <col min="3" max="30" width="5.42578125" style="3" customWidth="1"/>
    <col min="31" max="32" width="3" style="3" bestFit="1" customWidth="1"/>
  </cols>
  <sheetData>
    <row r="1" spans="1:46" s="5" customFormat="1" x14ac:dyDescent="0.25">
      <c r="B1" s="5" t="s">
        <v>191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>
        <v>10</v>
      </c>
      <c r="M1" s="7">
        <v>11</v>
      </c>
      <c r="N1" s="7">
        <v>12</v>
      </c>
      <c r="O1" s="7">
        <v>13</v>
      </c>
      <c r="P1" s="7">
        <v>14</v>
      </c>
      <c r="Q1" s="7">
        <v>15</v>
      </c>
      <c r="R1" s="7">
        <v>16</v>
      </c>
      <c r="S1" s="7">
        <v>17</v>
      </c>
      <c r="T1" s="7">
        <v>18</v>
      </c>
      <c r="U1" s="7">
        <v>19</v>
      </c>
      <c r="V1" s="7">
        <v>20</v>
      </c>
      <c r="W1" s="7">
        <v>21</v>
      </c>
      <c r="X1" s="7">
        <v>22</v>
      </c>
      <c r="Y1" s="7">
        <v>23</v>
      </c>
      <c r="Z1" s="7">
        <v>24</v>
      </c>
      <c r="AA1" s="7">
        <v>25</v>
      </c>
      <c r="AB1" s="7">
        <v>26</v>
      </c>
      <c r="AC1" s="7">
        <v>27</v>
      </c>
      <c r="AD1" s="7">
        <v>28</v>
      </c>
    </row>
    <row r="2" spans="1:46" s="26" customFormat="1" x14ac:dyDescent="0.25">
      <c r="B2" s="26" t="s">
        <v>192</v>
      </c>
      <c r="C2" s="27" t="s">
        <v>2</v>
      </c>
      <c r="D2" s="27" t="s">
        <v>1</v>
      </c>
      <c r="E2" s="27" t="s">
        <v>2</v>
      </c>
      <c r="F2" s="27" t="s">
        <v>3</v>
      </c>
      <c r="G2" s="27" t="s">
        <v>4</v>
      </c>
      <c r="H2" s="27" t="s">
        <v>4</v>
      </c>
      <c r="I2" s="27" t="s">
        <v>1</v>
      </c>
      <c r="J2" s="27" t="s">
        <v>2</v>
      </c>
      <c r="K2" s="27" t="s">
        <v>1</v>
      </c>
      <c r="L2" s="27" t="s">
        <v>2</v>
      </c>
      <c r="M2" s="27" t="s">
        <v>3</v>
      </c>
      <c r="N2" s="27" t="s">
        <v>4</v>
      </c>
      <c r="O2" s="27" t="s">
        <v>4</v>
      </c>
      <c r="P2" s="27" t="s">
        <v>1</v>
      </c>
      <c r="Q2" s="27" t="s">
        <v>2</v>
      </c>
      <c r="R2" s="27" t="s">
        <v>1</v>
      </c>
      <c r="S2" s="27" t="s">
        <v>2</v>
      </c>
      <c r="T2" s="27" t="s">
        <v>3</v>
      </c>
      <c r="U2" s="27" t="s">
        <v>4</v>
      </c>
      <c r="V2" s="27" t="s">
        <v>4</v>
      </c>
      <c r="W2" s="27" t="s">
        <v>1</v>
      </c>
      <c r="X2" s="27" t="s">
        <v>2</v>
      </c>
      <c r="Y2" s="27" t="s">
        <v>1</v>
      </c>
      <c r="Z2" s="27" t="s">
        <v>2</v>
      </c>
      <c r="AA2" s="27" t="s">
        <v>3</v>
      </c>
      <c r="AB2" s="27" t="s">
        <v>4</v>
      </c>
      <c r="AC2" s="27" t="s">
        <v>4</v>
      </c>
      <c r="AD2" s="27" t="s">
        <v>1</v>
      </c>
      <c r="AE2" s="27"/>
      <c r="AF2" s="27"/>
    </row>
    <row r="3" spans="1:46" x14ac:dyDescent="0.25">
      <c r="Q3" s="22"/>
      <c r="AB3" s="3" t="s">
        <v>0</v>
      </c>
      <c r="AC3" s="3" t="s">
        <v>0</v>
      </c>
    </row>
    <row r="4" spans="1:46" x14ac:dyDescent="0.25">
      <c r="A4" t="s">
        <v>196</v>
      </c>
      <c r="Q4" s="22"/>
    </row>
    <row r="5" spans="1:46" x14ac:dyDescent="0.25">
      <c r="A5" t="s">
        <v>193</v>
      </c>
      <c r="C5" s="3">
        <v>1</v>
      </c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2</v>
      </c>
      <c r="J5" s="3">
        <v>2</v>
      </c>
      <c r="K5" s="3">
        <v>2</v>
      </c>
      <c r="L5" s="3">
        <v>2</v>
      </c>
      <c r="M5" s="3">
        <v>2</v>
      </c>
      <c r="N5" s="3">
        <v>3</v>
      </c>
      <c r="O5" s="3">
        <v>3</v>
      </c>
      <c r="P5" s="3">
        <v>3</v>
      </c>
      <c r="Q5" s="22">
        <v>3</v>
      </c>
      <c r="R5" s="3">
        <v>3</v>
      </c>
      <c r="S5" s="3">
        <v>4</v>
      </c>
      <c r="T5" s="3">
        <v>4</v>
      </c>
      <c r="U5" s="3">
        <v>4</v>
      </c>
      <c r="V5" s="3">
        <v>4</v>
      </c>
      <c r="W5" s="3">
        <v>5</v>
      </c>
      <c r="X5" s="3">
        <v>5</v>
      </c>
      <c r="Y5" s="3">
        <v>5</v>
      </c>
      <c r="Z5" s="3">
        <v>5</v>
      </c>
      <c r="AA5" s="3">
        <v>5</v>
      </c>
      <c r="AB5" s="3">
        <v>6</v>
      </c>
      <c r="AC5" s="3">
        <v>6</v>
      </c>
      <c r="AD5" s="3">
        <v>6</v>
      </c>
    </row>
    <row r="6" spans="1:46" x14ac:dyDescent="0.25">
      <c r="A6" t="s">
        <v>194</v>
      </c>
      <c r="C6" s="3">
        <v>500</v>
      </c>
      <c r="D6" s="3">
        <v>100</v>
      </c>
      <c r="E6" s="3">
        <v>100</v>
      </c>
      <c r="F6" s="3">
        <v>100</v>
      </c>
      <c r="G6" s="3">
        <v>100</v>
      </c>
      <c r="H6" s="3">
        <v>100</v>
      </c>
      <c r="I6" s="23">
        <v>400</v>
      </c>
      <c r="J6" s="3">
        <v>100</v>
      </c>
      <c r="K6" s="3">
        <v>100</v>
      </c>
      <c r="L6" s="3">
        <v>100</v>
      </c>
      <c r="M6" s="3">
        <v>100</v>
      </c>
      <c r="N6" s="23">
        <v>400</v>
      </c>
      <c r="O6" s="3">
        <v>100</v>
      </c>
      <c r="P6" s="3">
        <v>100</v>
      </c>
      <c r="Q6" s="22">
        <v>100</v>
      </c>
      <c r="R6" s="3">
        <v>100</v>
      </c>
      <c r="S6" s="23">
        <v>150</v>
      </c>
      <c r="T6" s="3">
        <v>80</v>
      </c>
      <c r="U6" s="3">
        <v>80</v>
      </c>
      <c r="V6" s="3">
        <v>80</v>
      </c>
      <c r="W6" s="23">
        <v>150</v>
      </c>
      <c r="X6" s="3">
        <v>120</v>
      </c>
      <c r="Y6" s="3">
        <v>120</v>
      </c>
      <c r="Z6" s="3">
        <v>120</v>
      </c>
      <c r="AA6" s="3">
        <v>120</v>
      </c>
      <c r="AB6" s="23">
        <v>250</v>
      </c>
      <c r="AC6" s="3">
        <v>70</v>
      </c>
      <c r="AD6" s="23">
        <v>400</v>
      </c>
    </row>
    <row r="7" spans="1:46" x14ac:dyDescent="0.25">
      <c r="A7" t="s">
        <v>195</v>
      </c>
      <c r="C7" s="3">
        <v>50</v>
      </c>
      <c r="D7" s="3">
        <v>50</v>
      </c>
      <c r="E7" s="3">
        <v>50</v>
      </c>
      <c r="F7" s="3">
        <v>50</v>
      </c>
      <c r="G7" s="3">
        <v>50</v>
      </c>
      <c r="H7" s="3">
        <v>50</v>
      </c>
      <c r="I7" s="3">
        <v>50</v>
      </c>
      <c r="J7" s="3">
        <v>50</v>
      </c>
      <c r="K7" s="3">
        <v>50</v>
      </c>
      <c r="L7" s="3">
        <v>50</v>
      </c>
      <c r="M7" s="3">
        <v>50</v>
      </c>
      <c r="N7" s="3">
        <v>50</v>
      </c>
      <c r="O7" s="3">
        <v>50</v>
      </c>
      <c r="P7" s="3">
        <v>50</v>
      </c>
      <c r="Q7" s="22">
        <v>50</v>
      </c>
      <c r="R7" s="3">
        <v>50</v>
      </c>
      <c r="S7" s="3">
        <v>50</v>
      </c>
      <c r="T7" s="3">
        <v>50</v>
      </c>
      <c r="U7" s="3">
        <v>50</v>
      </c>
      <c r="V7" s="3">
        <v>50</v>
      </c>
      <c r="W7" s="3">
        <v>50</v>
      </c>
      <c r="X7" s="3">
        <v>50</v>
      </c>
      <c r="Y7" s="3">
        <v>50</v>
      </c>
      <c r="Z7" s="3">
        <v>50</v>
      </c>
      <c r="AA7" s="3">
        <v>50</v>
      </c>
      <c r="AB7" s="3">
        <v>50</v>
      </c>
      <c r="AC7" s="3">
        <v>50</v>
      </c>
      <c r="AD7" s="3">
        <v>50</v>
      </c>
      <c r="AT7" s="2">
        <v>41296</v>
      </c>
    </row>
    <row r="8" spans="1:46" x14ac:dyDescent="0.25">
      <c r="A8" t="s">
        <v>200</v>
      </c>
      <c r="C8" s="3">
        <f>+C7+C6</f>
        <v>550</v>
      </c>
      <c r="D8" s="3">
        <f t="shared" ref="D8:AD8" si="0">+D7+D6</f>
        <v>150</v>
      </c>
      <c r="E8" s="3">
        <f t="shared" si="0"/>
        <v>150</v>
      </c>
      <c r="F8" s="3">
        <f t="shared" si="0"/>
        <v>150</v>
      </c>
      <c r="G8" s="3">
        <f t="shared" si="0"/>
        <v>150</v>
      </c>
      <c r="H8" s="3">
        <f t="shared" si="0"/>
        <v>150</v>
      </c>
      <c r="I8" s="3">
        <f t="shared" si="0"/>
        <v>450</v>
      </c>
      <c r="J8" s="3">
        <f t="shared" si="0"/>
        <v>150</v>
      </c>
      <c r="K8" s="3">
        <f t="shared" si="0"/>
        <v>150</v>
      </c>
      <c r="L8" s="3">
        <f t="shared" si="0"/>
        <v>150</v>
      </c>
      <c r="M8" s="3">
        <f t="shared" si="0"/>
        <v>150</v>
      </c>
      <c r="N8" s="3">
        <f t="shared" si="0"/>
        <v>450</v>
      </c>
      <c r="O8" s="3">
        <f t="shared" si="0"/>
        <v>150</v>
      </c>
      <c r="P8" s="3">
        <f t="shared" si="0"/>
        <v>150</v>
      </c>
      <c r="Q8" s="22">
        <f t="shared" si="0"/>
        <v>150</v>
      </c>
      <c r="R8" s="3">
        <f t="shared" si="0"/>
        <v>150</v>
      </c>
      <c r="S8" s="3">
        <f t="shared" si="0"/>
        <v>200</v>
      </c>
      <c r="T8" s="3">
        <f t="shared" si="0"/>
        <v>130</v>
      </c>
      <c r="U8" s="3">
        <f t="shared" si="0"/>
        <v>130</v>
      </c>
      <c r="V8" s="3">
        <f t="shared" si="0"/>
        <v>130</v>
      </c>
      <c r="W8" s="3">
        <f t="shared" si="0"/>
        <v>200</v>
      </c>
      <c r="X8" s="3">
        <f t="shared" si="0"/>
        <v>170</v>
      </c>
      <c r="Y8" s="3">
        <f t="shared" si="0"/>
        <v>170</v>
      </c>
      <c r="Z8" s="3">
        <f t="shared" si="0"/>
        <v>170</v>
      </c>
      <c r="AA8" s="3">
        <f t="shared" si="0"/>
        <v>170</v>
      </c>
      <c r="AB8" s="3">
        <f t="shared" si="0"/>
        <v>300</v>
      </c>
      <c r="AC8" s="3">
        <f t="shared" si="0"/>
        <v>120</v>
      </c>
      <c r="AD8" s="3">
        <f t="shared" si="0"/>
        <v>450</v>
      </c>
      <c r="AT8" s="2"/>
    </row>
    <row r="9" spans="1:46" x14ac:dyDescent="0.25">
      <c r="Q9" s="22"/>
      <c r="AT9" s="2"/>
    </row>
    <row r="10" spans="1:46" x14ac:dyDescent="0.25">
      <c r="A10" t="s">
        <v>201</v>
      </c>
      <c r="C10" s="3">
        <f>+SUM(C6:C7)</f>
        <v>550</v>
      </c>
      <c r="D10" s="3">
        <f>+C10+D7+D6</f>
        <v>700</v>
      </c>
      <c r="E10" s="3">
        <f t="shared" ref="E10:AD10" si="1">+D10+E7+E6</f>
        <v>850</v>
      </c>
      <c r="F10" s="3">
        <f t="shared" si="1"/>
        <v>1000</v>
      </c>
      <c r="G10" s="3">
        <f t="shared" si="1"/>
        <v>1150</v>
      </c>
      <c r="H10" s="3">
        <f t="shared" si="1"/>
        <v>1300</v>
      </c>
      <c r="I10" s="3">
        <f t="shared" si="1"/>
        <v>1750</v>
      </c>
      <c r="J10" s="3">
        <f t="shared" si="1"/>
        <v>1900</v>
      </c>
      <c r="K10" s="3">
        <f t="shared" si="1"/>
        <v>2050</v>
      </c>
      <c r="L10" s="3">
        <f t="shared" si="1"/>
        <v>2200</v>
      </c>
      <c r="M10" s="3">
        <f t="shared" si="1"/>
        <v>2350</v>
      </c>
      <c r="N10" s="3">
        <f t="shared" si="1"/>
        <v>2800</v>
      </c>
      <c r="O10" s="3">
        <f t="shared" si="1"/>
        <v>2950</v>
      </c>
      <c r="P10" s="3">
        <f t="shared" si="1"/>
        <v>3100</v>
      </c>
      <c r="Q10" s="22">
        <f t="shared" si="1"/>
        <v>3250</v>
      </c>
      <c r="R10" s="3">
        <f t="shared" si="1"/>
        <v>3400</v>
      </c>
      <c r="S10" s="3">
        <f t="shared" si="1"/>
        <v>3600</v>
      </c>
      <c r="T10" s="3">
        <f t="shared" si="1"/>
        <v>3730</v>
      </c>
      <c r="U10" s="3">
        <f t="shared" si="1"/>
        <v>3860</v>
      </c>
      <c r="V10" s="3">
        <f t="shared" si="1"/>
        <v>3990</v>
      </c>
      <c r="W10" s="3">
        <f t="shared" si="1"/>
        <v>4190</v>
      </c>
      <c r="X10" s="3">
        <f t="shared" si="1"/>
        <v>4360</v>
      </c>
      <c r="Y10" s="3">
        <f t="shared" si="1"/>
        <v>4530</v>
      </c>
      <c r="Z10" s="3">
        <f t="shared" si="1"/>
        <v>4700</v>
      </c>
      <c r="AA10" s="3">
        <f t="shared" si="1"/>
        <v>4870</v>
      </c>
      <c r="AB10" s="3">
        <f t="shared" si="1"/>
        <v>5170</v>
      </c>
      <c r="AC10" s="3">
        <f t="shared" si="1"/>
        <v>5290</v>
      </c>
      <c r="AD10" s="3">
        <f t="shared" si="1"/>
        <v>5740</v>
      </c>
      <c r="AT10" s="2"/>
    </row>
    <row r="11" spans="1:46" s="26" customFormat="1" x14ac:dyDescent="0.25">
      <c r="A11" s="26" t="s">
        <v>197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1300</v>
      </c>
      <c r="I11" s="27">
        <v>1300</v>
      </c>
      <c r="J11" s="27">
        <v>1300</v>
      </c>
      <c r="K11" s="27">
        <v>1300</v>
      </c>
      <c r="L11" s="27">
        <v>1300</v>
      </c>
      <c r="M11" s="27">
        <v>1300</v>
      </c>
      <c r="N11" s="27">
        <v>2800</v>
      </c>
      <c r="O11" s="27">
        <v>2800</v>
      </c>
      <c r="P11" s="27">
        <v>2800</v>
      </c>
      <c r="Q11" s="27">
        <v>2800</v>
      </c>
      <c r="R11" s="27">
        <v>2800</v>
      </c>
      <c r="S11" s="27">
        <v>3600</v>
      </c>
      <c r="T11" s="27">
        <v>3600</v>
      </c>
      <c r="U11" s="27">
        <v>3600</v>
      </c>
      <c r="V11" s="27">
        <v>3600</v>
      </c>
      <c r="W11" s="27">
        <v>4190</v>
      </c>
      <c r="X11" s="27">
        <v>4190</v>
      </c>
      <c r="Y11" s="27">
        <v>4190</v>
      </c>
      <c r="Z11" s="27">
        <v>4190</v>
      </c>
      <c r="AA11" s="27">
        <v>4190</v>
      </c>
      <c r="AB11" s="27">
        <v>5170</v>
      </c>
      <c r="AC11" s="27">
        <v>5170</v>
      </c>
      <c r="AD11" s="27">
        <v>5740</v>
      </c>
      <c r="AE11" s="27"/>
      <c r="AF11" s="27"/>
      <c r="AT11" s="28"/>
    </row>
    <row r="12" spans="1:46" x14ac:dyDescent="0.25">
      <c r="Q12" s="22"/>
      <c r="AT12" s="2"/>
    </row>
    <row r="13" spans="1:46" x14ac:dyDescent="0.25">
      <c r="A13" t="s">
        <v>208</v>
      </c>
      <c r="Q13" s="22"/>
      <c r="AT13" s="2"/>
    </row>
    <row r="14" spans="1:46" x14ac:dyDescent="0.25">
      <c r="A14" t="s">
        <v>193</v>
      </c>
      <c r="C14" s="3">
        <v>1</v>
      </c>
      <c r="D14" s="3">
        <v>1</v>
      </c>
      <c r="E14" s="3">
        <v>1</v>
      </c>
      <c r="F14" s="3">
        <v>1</v>
      </c>
      <c r="G14" s="3">
        <v>1</v>
      </c>
      <c r="H14" s="3">
        <v>2</v>
      </c>
      <c r="I14" s="3">
        <v>2</v>
      </c>
      <c r="J14" s="3">
        <v>2</v>
      </c>
      <c r="K14" s="3">
        <v>2</v>
      </c>
      <c r="L14" s="3">
        <v>2</v>
      </c>
      <c r="M14" s="3">
        <v>2</v>
      </c>
      <c r="N14" s="3">
        <v>3</v>
      </c>
      <c r="O14" s="3">
        <v>3</v>
      </c>
      <c r="P14" s="3">
        <v>3</v>
      </c>
      <c r="Q14" s="22">
        <v>4</v>
      </c>
      <c r="R14" s="3">
        <v>4</v>
      </c>
      <c r="S14" s="3">
        <v>4</v>
      </c>
      <c r="T14" s="3">
        <v>4</v>
      </c>
      <c r="U14" s="3">
        <v>4</v>
      </c>
      <c r="V14" s="3">
        <v>4</v>
      </c>
      <c r="W14" s="3">
        <v>5</v>
      </c>
      <c r="X14" s="3">
        <v>5</v>
      </c>
      <c r="Y14" s="3">
        <v>5</v>
      </c>
      <c r="Z14" s="3">
        <v>5</v>
      </c>
      <c r="AA14" s="3">
        <v>5</v>
      </c>
      <c r="AB14" s="3">
        <v>6</v>
      </c>
      <c r="AC14" s="3">
        <v>6</v>
      </c>
      <c r="AD14" s="3">
        <v>6</v>
      </c>
    </row>
    <row r="15" spans="1:46" x14ac:dyDescent="0.25">
      <c r="A15" t="s">
        <v>207</v>
      </c>
      <c r="C15" s="3">
        <v>500</v>
      </c>
      <c r="D15" s="3">
        <v>100</v>
      </c>
      <c r="E15" s="3">
        <v>100</v>
      </c>
      <c r="F15" s="3">
        <v>100</v>
      </c>
      <c r="G15" s="3">
        <v>100</v>
      </c>
      <c r="H15" s="3">
        <v>450</v>
      </c>
      <c r="I15" s="3">
        <v>100</v>
      </c>
      <c r="J15" s="3">
        <v>100</v>
      </c>
      <c r="K15" s="3">
        <v>100</v>
      </c>
      <c r="L15" s="3">
        <v>100</v>
      </c>
      <c r="M15" s="3">
        <v>100</v>
      </c>
      <c r="N15" s="3">
        <v>100</v>
      </c>
      <c r="O15" s="3">
        <v>400</v>
      </c>
      <c r="P15" s="3">
        <v>100</v>
      </c>
      <c r="Q15" s="22">
        <v>150</v>
      </c>
      <c r="R15" s="3">
        <v>80</v>
      </c>
      <c r="S15" s="3">
        <v>80</v>
      </c>
      <c r="T15" s="3">
        <v>80</v>
      </c>
      <c r="U15" s="3">
        <v>80</v>
      </c>
      <c r="V15" s="3">
        <v>80</v>
      </c>
      <c r="W15" s="3">
        <v>150</v>
      </c>
      <c r="X15" s="3">
        <v>120</v>
      </c>
      <c r="Y15" s="3">
        <v>120</v>
      </c>
      <c r="Z15" s="3">
        <v>120</v>
      </c>
      <c r="AA15" s="3">
        <v>120</v>
      </c>
      <c r="AB15" s="3">
        <v>250</v>
      </c>
      <c r="AC15" s="3">
        <v>70</v>
      </c>
      <c r="AD15" s="3">
        <v>400</v>
      </c>
    </row>
    <row r="16" spans="1:46" x14ac:dyDescent="0.25">
      <c r="A16" t="s">
        <v>195</v>
      </c>
      <c r="C16" s="3">
        <v>50</v>
      </c>
      <c r="D16" s="3">
        <v>50</v>
      </c>
      <c r="E16" s="3">
        <v>50</v>
      </c>
      <c r="F16" s="3">
        <v>50</v>
      </c>
      <c r="G16" s="3">
        <v>50</v>
      </c>
      <c r="H16" s="3">
        <v>50</v>
      </c>
      <c r="I16" s="3">
        <v>50</v>
      </c>
      <c r="J16" s="3">
        <v>50</v>
      </c>
      <c r="K16" s="3">
        <v>50</v>
      </c>
      <c r="L16" s="3">
        <v>50</v>
      </c>
      <c r="M16" s="3">
        <v>50</v>
      </c>
      <c r="N16" s="3">
        <v>50</v>
      </c>
      <c r="O16" s="3">
        <v>50</v>
      </c>
      <c r="P16" s="3">
        <v>50</v>
      </c>
      <c r="Q16" s="22">
        <v>50</v>
      </c>
      <c r="R16" s="3">
        <v>50</v>
      </c>
      <c r="S16" s="3">
        <v>50</v>
      </c>
      <c r="T16" s="3">
        <v>50</v>
      </c>
      <c r="U16" s="3">
        <v>50</v>
      </c>
      <c r="V16" s="3">
        <v>50</v>
      </c>
      <c r="W16" s="3">
        <v>50</v>
      </c>
      <c r="X16" s="3">
        <v>50</v>
      </c>
      <c r="Y16" s="3">
        <v>50</v>
      </c>
      <c r="Z16" s="3">
        <v>50</v>
      </c>
      <c r="AA16" s="3">
        <v>50</v>
      </c>
      <c r="AB16" s="3">
        <v>50</v>
      </c>
      <c r="AC16" s="3">
        <v>50</v>
      </c>
      <c r="AD16" s="3">
        <v>50</v>
      </c>
      <c r="AT16" s="2">
        <v>41296</v>
      </c>
    </row>
    <row r="17" spans="1:46" x14ac:dyDescent="0.25">
      <c r="A17" t="s">
        <v>200</v>
      </c>
      <c r="C17" s="3">
        <f>+C15+C16</f>
        <v>550</v>
      </c>
      <c r="D17" s="3">
        <f t="shared" ref="D17:AD17" si="2">+D15+D16</f>
        <v>150</v>
      </c>
      <c r="E17" s="3">
        <f t="shared" si="2"/>
        <v>150</v>
      </c>
      <c r="F17" s="3">
        <f t="shared" si="2"/>
        <v>150</v>
      </c>
      <c r="G17" s="3">
        <f t="shared" si="2"/>
        <v>150</v>
      </c>
      <c r="H17" s="3">
        <f t="shared" si="2"/>
        <v>500</v>
      </c>
      <c r="I17" s="3">
        <f t="shared" si="2"/>
        <v>150</v>
      </c>
      <c r="J17" s="3">
        <f t="shared" si="2"/>
        <v>150</v>
      </c>
      <c r="K17" s="3">
        <f t="shared" si="2"/>
        <v>150</v>
      </c>
      <c r="L17" s="3">
        <f t="shared" si="2"/>
        <v>150</v>
      </c>
      <c r="M17" s="3">
        <f t="shared" si="2"/>
        <v>150</v>
      </c>
      <c r="N17" s="3">
        <f t="shared" si="2"/>
        <v>150</v>
      </c>
      <c r="O17" s="3">
        <f t="shared" si="2"/>
        <v>450</v>
      </c>
      <c r="P17" s="3">
        <f t="shared" si="2"/>
        <v>150</v>
      </c>
      <c r="Q17" s="22">
        <f t="shared" si="2"/>
        <v>200</v>
      </c>
      <c r="R17" s="3">
        <f t="shared" si="2"/>
        <v>130</v>
      </c>
      <c r="S17" s="3">
        <f t="shared" si="2"/>
        <v>130</v>
      </c>
      <c r="T17" s="3">
        <f t="shared" si="2"/>
        <v>130</v>
      </c>
      <c r="U17" s="3">
        <f t="shared" si="2"/>
        <v>130</v>
      </c>
      <c r="V17" s="3">
        <f t="shared" si="2"/>
        <v>130</v>
      </c>
      <c r="W17" s="3">
        <f t="shared" si="2"/>
        <v>200</v>
      </c>
      <c r="X17" s="3">
        <f t="shared" si="2"/>
        <v>170</v>
      </c>
      <c r="Y17" s="3">
        <f t="shared" si="2"/>
        <v>170</v>
      </c>
      <c r="Z17" s="3">
        <f t="shared" si="2"/>
        <v>170</v>
      </c>
      <c r="AA17" s="3">
        <f t="shared" si="2"/>
        <v>170</v>
      </c>
      <c r="AB17" s="3">
        <f t="shared" si="2"/>
        <v>300</v>
      </c>
      <c r="AC17" s="3">
        <f t="shared" si="2"/>
        <v>120</v>
      </c>
      <c r="AD17" s="3">
        <f t="shared" si="2"/>
        <v>450</v>
      </c>
      <c r="AT17" s="2"/>
    </row>
    <row r="18" spans="1:46" x14ac:dyDescent="0.25">
      <c r="Q18" s="22"/>
      <c r="AT18" s="2"/>
    </row>
    <row r="19" spans="1:46" s="26" customFormat="1" x14ac:dyDescent="0.25">
      <c r="A19" s="26" t="s">
        <v>198</v>
      </c>
      <c r="C19" s="27">
        <f>+SUM(C15:C16)</f>
        <v>550</v>
      </c>
      <c r="D19" s="27">
        <f>+C19+D16+D15</f>
        <v>700</v>
      </c>
      <c r="E19" s="27">
        <f t="shared" ref="E19:AD19" si="3">+D19+E16+E15</f>
        <v>850</v>
      </c>
      <c r="F19" s="27">
        <f t="shared" si="3"/>
        <v>1000</v>
      </c>
      <c r="G19" s="27">
        <f t="shared" si="3"/>
        <v>1150</v>
      </c>
      <c r="H19" s="27">
        <f t="shared" si="3"/>
        <v>1650</v>
      </c>
      <c r="I19" s="27">
        <f t="shared" si="3"/>
        <v>1800</v>
      </c>
      <c r="J19" s="27">
        <f t="shared" si="3"/>
        <v>1950</v>
      </c>
      <c r="K19" s="27">
        <f t="shared" si="3"/>
        <v>2100</v>
      </c>
      <c r="L19" s="27">
        <f t="shared" si="3"/>
        <v>2250</v>
      </c>
      <c r="M19" s="27">
        <f t="shared" si="3"/>
        <v>2400</v>
      </c>
      <c r="N19" s="27">
        <f t="shared" si="3"/>
        <v>2550</v>
      </c>
      <c r="O19" s="27">
        <f t="shared" si="3"/>
        <v>3000</v>
      </c>
      <c r="P19" s="27">
        <f t="shared" si="3"/>
        <v>3150</v>
      </c>
      <c r="Q19" s="27">
        <f t="shared" si="3"/>
        <v>3350</v>
      </c>
      <c r="R19" s="27">
        <f t="shared" si="3"/>
        <v>3480</v>
      </c>
      <c r="S19" s="27">
        <f t="shared" si="3"/>
        <v>3610</v>
      </c>
      <c r="T19" s="27">
        <f t="shared" si="3"/>
        <v>3740</v>
      </c>
      <c r="U19" s="27">
        <f t="shared" si="3"/>
        <v>3870</v>
      </c>
      <c r="V19" s="27">
        <f t="shared" si="3"/>
        <v>4000</v>
      </c>
      <c r="W19" s="27">
        <f t="shared" si="3"/>
        <v>4200</v>
      </c>
      <c r="X19" s="27">
        <f t="shared" si="3"/>
        <v>4370</v>
      </c>
      <c r="Y19" s="27">
        <f t="shared" si="3"/>
        <v>4540</v>
      </c>
      <c r="Z19" s="27">
        <f t="shared" si="3"/>
        <v>4710</v>
      </c>
      <c r="AA19" s="27">
        <f t="shared" si="3"/>
        <v>4880</v>
      </c>
      <c r="AB19" s="27">
        <f t="shared" si="3"/>
        <v>5180</v>
      </c>
      <c r="AC19" s="27">
        <f t="shared" si="3"/>
        <v>5300</v>
      </c>
      <c r="AD19" s="27">
        <f t="shared" si="3"/>
        <v>5750</v>
      </c>
      <c r="AE19" s="27"/>
      <c r="AF19" s="27"/>
      <c r="AT19" s="28"/>
    </row>
    <row r="20" spans="1:46" s="26" customFormat="1" x14ac:dyDescent="0.25">
      <c r="A20" s="26" t="s">
        <v>199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1750</v>
      </c>
      <c r="I20" s="27">
        <v>1750</v>
      </c>
      <c r="J20" s="27">
        <v>1750</v>
      </c>
      <c r="K20" s="27">
        <v>1750</v>
      </c>
      <c r="L20" s="27">
        <v>1750</v>
      </c>
      <c r="M20" s="27">
        <v>2350</v>
      </c>
      <c r="N20" s="27">
        <v>2350</v>
      </c>
      <c r="O20" s="27">
        <v>2350</v>
      </c>
      <c r="P20" s="27">
        <v>2350</v>
      </c>
      <c r="Q20" s="27">
        <f>+S10</f>
        <v>3600</v>
      </c>
      <c r="R20" s="27">
        <v>3600</v>
      </c>
      <c r="S20" s="27">
        <v>3600</v>
      </c>
      <c r="T20" s="27">
        <v>4190</v>
      </c>
      <c r="U20" s="27">
        <v>4190</v>
      </c>
      <c r="V20" s="27">
        <v>4190</v>
      </c>
      <c r="W20" s="27">
        <v>5170</v>
      </c>
      <c r="X20" s="27">
        <v>5170</v>
      </c>
      <c r="Y20" s="27">
        <v>5170</v>
      </c>
      <c r="Z20" s="27">
        <v>5170</v>
      </c>
      <c r="AA20" s="27">
        <v>5740</v>
      </c>
      <c r="AB20" s="27"/>
      <c r="AC20" s="27"/>
      <c r="AD20" s="27"/>
      <c r="AE20" s="27"/>
      <c r="AF20" s="27"/>
      <c r="AT20" s="28"/>
    </row>
    <row r="21" spans="1:46" x14ac:dyDescent="0.25">
      <c r="AT21" s="2"/>
    </row>
    <row r="22" spans="1:46" x14ac:dyDescent="0.25">
      <c r="AT22" s="2"/>
    </row>
    <row r="23" spans="1:46" x14ac:dyDescent="0.25">
      <c r="A23" t="s">
        <v>0</v>
      </c>
      <c r="AG23" s="3"/>
      <c r="AH23" s="3"/>
      <c r="AI23" s="3"/>
      <c r="AJ23" s="3"/>
      <c r="AK23" s="3"/>
      <c r="AL23" s="3"/>
    </row>
    <row r="24" spans="1:46" x14ac:dyDescent="0.25">
      <c r="AG24" s="3"/>
      <c r="AH24" s="3"/>
      <c r="AI24" s="3"/>
      <c r="AJ24" s="3"/>
      <c r="AK24" s="3"/>
      <c r="AL24" s="3"/>
    </row>
    <row r="25" spans="1:46" x14ac:dyDescent="0.25">
      <c r="AG25" s="3"/>
      <c r="AH25" s="3"/>
      <c r="AI25" s="3"/>
      <c r="AJ25" s="3"/>
      <c r="AK25" s="3"/>
      <c r="AL25" s="3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D9" sqref="D9"/>
    </sheetView>
  </sheetViews>
  <sheetFormatPr baseColWidth="10" defaultRowHeight="15" x14ac:dyDescent="0.25"/>
  <cols>
    <col min="1" max="1" width="9.7109375" style="29" customWidth="1"/>
    <col min="2" max="2" width="11.42578125" style="29"/>
    <col min="3" max="3" width="16.7109375" style="29" customWidth="1"/>
    <col min="4" max="5" width="30.28515625" style="29" customWidth="1"/>
    <col min="6" max="6" width="14" style="29" customWidth="1"/>
    <col min="7" max="7" width="18.140625" style="29" customWidth="1"/>
    <col min="8" max="8" width="18.42578125" style="29" customWidth="1"/>
    <col min="9" max="9" width="18.5703125" style="29" customWidth="1"/>
    <col min="10" max="16384" width="11.42578125" style="29"/>
  </cols>
  <sheetData>
    <row r="1" spans="1:7" s="9" customFormat="1" x14ac:dyDescent="0.25">
      <c r="A1" s="9" t="s">
        <v>90</v>
      </c>
      <c r="B1" s="9" t="s">
        <v>11</v>
      </c>
      <c r="C1" s="9" t="s">
        <v>44</v>
      </c>
      <c r="D1" s="9" t="s">
        <v>209</v>
      </c>
      <c r="E1" s="9" t="s">
        <v>212</v>
      </c>
      <c r="F1" s="9" t="s">
        <v>211</v>
      </c>
      <c r="G1" s="9" t="s">
        <v>210</v>
      </c>
    </row>
    <row r="2" spans="1:7" s="30" customFormat="1" ht="75" x14ac:dyDescent="0.25">
      <c r="C2" s="30" t="s">
        <v>213</v>
      </c>
      <c r="D2" s="30" t="s">
        <v>214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6" sqref="B6"/>
    </sheetView>
  </sheetViews>
  <sheetFormatPr baseColWidth="10" defaultRowHeight="15" x14ac:dyDescent="0.25"/>
  <cols>
    <col min="1" max="1" width="26.140625" customWidth="1"/>
    <col min="2" max="2" width="39.5703125" customWidth="1"/>
    <col min="3" max="3" width="12.140625" customWidth="1"/>
    <col min="8" max="8" width="11.42578125" style="25"/>
    <col min="9" max="9" width="27.42578125" customWidth="1"/>
    <col min="10" max="10" width="27" customWidth="1"/>
  </cols>
  <sheetData>
    <row r="1" spans="1:10" s="5" customFormat="1" x14ac:dyDescent="0.25">
      <c r="A1" s="5" t="s">
        <v>221</v>
      </c>
      <c r="B1" s="5" t="s">
        <v>128</v>
      </c>
      <c r="C1" s="7" t="s">
        <v>126</v>
      </c>
      <c r="D1" s="7" t="s">
        <v>127</v>
      </c>
      <c r="E1" s="7" t="s">
        <v>215</v>
      </c>
      <c r="F1" s="7" t="s">
        <v>216</v>
      </c>
      <c r="G1" s="7" t="s">
        <v>217</v>
      </c>
      <c r="H1" s="24" t="s">
        <v>218</v>
      </c>
      <c r="I1" s="24" t="s">
        <v>219</v>
      </c>
      <c r="J1" s="24" t="s">
        <v>220</v>
      </c>
    </row>
    <row r="2" spans="1:10" s="33" customFormat="1" x14ac:dyDescent="0.25">
      <c r="C2" s="33" t="s">
        <v>0</v>
      </c>
      <c r="D2" s="34" t="s">
        <v>0</v>
      </c>
      <c r="E2" s="34"/>
      <c r="F2" s="34"/>
      <c r="G2" s="34" t="s">
        <v>0</v>
      </c>
      <c r="H2" s="35"/>
    </row>
    <row r="18" spans="2:2" customFormat="1" x14ac:dyDescent="0.25">
      <c r="B18" t="s"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E18" sqref="E18"/>
    </sheetView>
  </sheetViews>
  <sheetFormatPr baseColWidth="10" defaultRowHeight="15" x14ac:dyDescent="0.25"/>
  <cols>
    <col min="1" max="1" width="7.5703125" customWidth="1"/>
    <col min="2" max="2" width="11.42578125" customWidth="1"/>
    <col min="3" max="3" width="4.42578125" customWidth="1"/>
    <col min="4" max="4" width="8" customWidth="1"/>
    <col min="5" max="5" width="42" customWidth="1"/>
    <col min="6" max="6" width="15" customWidth="1"/>
    <col min="7" max="7" width="29.28515625" customWidth="1"/>
  </cols>
  <sheetData>
    <row r="1" spans="1:7" s="5" customFormat="1" x14ac:dyDescent="0.25">
      <c r="A1" s="5" t="s">
        <v>89</v>
      </c>
      <c r="B1" s="5" t="s">
        <v>90</v>
      </c>
      <c r="C1" s="5" t="s">
        <v>98</v>
      </c>
      <c r="D1" s="5" t="s">
        <v>91</v>
      </c>
      <c r="E1" s="5" t="s">
        <v>92</v>
      </c>
      <c r="F1" s="5" t="s">
        <v>94</v>
      </c>
      <c r="G1" s="5" t="s">
        <v>113</v>
      </c>
    </row>
    <row r="2" spans="1:7" x14ac:dyDescent="0.25">
      <c r="A2">
        <v>1</v>
      </c>
      <c r="B2" s="14">
        <v>36526</v>
      </c>
      <c r="C2" s="15">
        <f>+WEEKDAY(B2)</f>
        <v>7</v>
      </c>
      <c r="E2" t="s">
        <v>93</v>
      </c>
      <c r="F2" t="s">
        <v>97</v>
      </c>
    </row>
    <row r="3" spans="1:7" x14ac:dyDescent="0.25">
      <c r="A3">
        <v>2</v>
      </c>
      <c r="B3" s="14">
        <v>36527</v>
      </c>
      <c r="C3" s="15">
        <f t="shared" ref="C3:C16" si="0">+WEEKDAY(B3)</f>
        <v>1</v>
      </c>
      <c r="E3" t="s">
        <v>96</v>
      </c>
      <c r="F3" t="s">
        <v>97</v>
      </c>
    </row>
    <row r="4" spans="1:7" x14ac:dyDescent="0.25">
      <c r="A4">
        <v>3</v>
      </c>
      <c r="B4" s="14">
        <v>36528</v>
      </c>
      <c r="C4" s="15">
        <f t="shared" si="0"/>
        <v>2</v>
      </c>
      <c r="E4" t="s">
        <v>96</v>
      </c>
      <c r="F4" t="s">
        <v>97</v>
      </c>
      <c r="G4" t="s">
        <v>114</v>
      </c>
    </row>
    <row r="5" spans="1:7" x14ac:dyDescent="0.25">
      <c r="A5">
        <v>4</v>
      </c>
      <c r="B5" s="14">
        <v>36529</v>
      </c>
      <c r="C5" s="15">
        <f t="shared" si="0"/>
        <v>3</v>
      </c>
      <c r="E5" t="s">
        <v>96</v>
      </c>
      <c r="F5" t="s">
        <v>97</v>
      </c>
    </row>
    <row r="6" spans="1:7" x14ac:dyDescent="0.25">
      <c r="A6">
        <v>5</v>
      </c>
      <c r="B6" s="14">
        <v>36530</v>
      </c>
      <c r="C6" s="15">
        <f t="shared" si="0"/>
        <v>4</v>
      </c>
      <c r="E6" t="s">
        <v>96</v>
      </c>
      <c r="F6" t="s">
        <v>97</v>
      </c>
    </row>
    <row r="7" spans="1:7" x14ac:dyDescent="0.25">
      <c r="A7">
        <v>6</v>
      </c>
      <c r="B7" s="14">
        <v>36531</v>
      </c>
      <c r="C7" s="15">
        <f t="shared" si="0"/>
        <v>5</v>
      </c>
      <c r="E7" t="s">
        <v>96</v>
      </c>
      <c r="F7" t="s">
        <v>97</v>
      </c>
    </row>
    <row r="8" spans="1:7" x14ac:dyDescent="0.25">
      <c r="A8">
        <v>7</v>
      </c>
      <c r="B8" s="14">
        <v>36532</v>
      </c>
      <c r="C8" s="15">
        <f t="shared" si="0"/>
        <v>6</v>
      </c>
      <c r="E8" t="s">
        <v>96</v>
      </c>
      <c r="F8" t="s">
        <v>97</v>
      </c>
    </row>
    <row r="9" spans="1:7" x14ac:dyDescent="0.25">
      <c r="A9">
        <v>8</v>
      </c>
      <c r="B9" s="14">
        <v>36533</v>
      </c>
      <c r="C9" s="15">
        <f t="shared" si="0"/>
        <v>7</v>
      </c>
      <c r="E9" t="s">
        <v>105</v>
      </c>
      <c r="F9" t="s">
        <v>95</v>
      </c>
    </row>
    <row r="10" spans="1:7" x14ac:dyDescent="0.25">
      <c r="A10">
        <v>9</v>
      </c>
      <c r="B10" s="14">
        <v>36534</v>
      </c>
      <c r="C10" s="15">
        <f t="shared" si="0"/>
        <v>1</v>
      </c>
      <c r="E10" t="s">
        <v>106</v>
      </c>
      <c r="F10" t="s">
        <v>99</v>
      </c>
    </row>
    <row r="11" spans="1:7" x14ac:dyDescent="0.25">
      <c r="A11">
        <v>10</v>
      </c>
      <c r="B11" s="14">
        <v>36535</v>
      </c>
      <c r="C11" s="15">
        <f t="shared" si="0"/>
        <v>2</v>
      </c>
      <c r="E11" t="s">
        <v>107</v>
      </c>
      <c r="F11" t="s">
        <v>100</v>
      </c>
    </row>
    <row r="12" spans="1:7" x14ac:dyDescent="0.25">
      <c r="A12">
        <v>11</v>
      </c>
      <c r="B12" s="14">
        <v>36536</v>
      </c>
      <c r="C12" s="15">
        <f t="shared" si="0"/>
        <v>3</v>
      </c>
      <c r="E12" t="s">
        <v>108</v>
      </c>
      <c r="F12" t="s">
        <v>101</v>
      </c>
    </row>
    <row r="13" spans="1:7" x14ac:dyDescent="0.25">
      <c r="A13">
        <v>12</v>
      </c>
      <c r="B13" s="14">
        <v>36537</v>
      </c>
      <c r="C13" s="15">
        <f t="shared" si="0"/>
        <v>4</v>
      </c>
      <c r="E13" t="s">
        <v>109</v>
      </c>
      <c r="F13" t="s">
        <v>102</v>
      </c>
    </row>
    <row r="14" spans="1:7" x14ac:dyDescent="0.25">
      <c r="A14">
        <v>13</v>
      </c>
      <c r="B14" s="14">
        <v>36538</v>
      </c>
      <c r="C14" s="15">
        <f t="shared" si="0"/>
        <v>5</v>
      </c>
      <c r="E14" t="s">
        <v>110</v>
      </c>
      <c r="F14" t="s">
        <v>103</v>
      </c>
    </row>
    <row r="15" spans="1:7" x14ac:dyDescent="0.25">
      <c r="A15">
        <v>14</v>
      </c>
      <c r="B15" s="14">
        <v>36539</v>
      </c>
      <c r="C15" s="15">
        <f t="shared" si="0"/>
        <v>6</v>
      </c>
      <c r="E15" t="s">
        <v>111</v>
      </c>
      <c r="F15" t="s">
        <v>104</v>
      </c>
    </row>
    <row r="16" spans="1:7" x14ac:dyDescent="0.25">
      <c r="A16">
        <v>15</v>
      </c>
      <c r="B16" s="14">
        <v>36540</v>
      </c>
      <c r="C16" s="15">
        <f t="shared" si="0"/>
        <v>7</v>
      </c>
      <c r="E16" t="s">
        <v>112</v>
      </c>
    </row>
    <row r="17" spans="1:1" x14ac:dyDescent="0.25">
      <c r="A17" t="s">
        <v>0</v>
      </c>
    </row>
    <row r="18" spans="1:1" x14ac:dyDescent="0.25">
      <c r="A18" t="s">
        <v>0</v>
      </c>
    </row>
    <row r="19" spans="1:1" x14ac:dyDescent="0.25">
      <c r="A19" t="s">
        <v>0</v>
      </c>
    </row>
    <row r="20" spans="1:1" x14ac:dyDescent="0.25">
      <c r="A20" t="s"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E25" sqref="E25"/>
    </sheetView>
  </sheetViews>
  <sheetFormatPr baseColWidth="10" defaultRowHeight="15" x14ac:dyDescent="0.25"/>
  <cols>
    <col min="1" max="1" width="16.28515625" customWidth="1"/>
    <col min="2" max="2" width="14.7109375" customWidth="1"/>
    <col min="5" max="5" width="18.140625" customWidth="1"/>
  </cols>
  <sheetData>
    <row r="1" spans="1:8" s="5" customFormat="1" ht="14.45" x14ac:dyDescent="0.3">
      <c r="A1" s="5" t="s">
        <v>76</v>
      </c>
      <c r="B1" s="5" t="s">
        <v>75</v>
      </c>
      <c r="C1" s="7" t="s">
        <v>74</v>
      </c>
      <c r="D1" s="7" t="s">
        <v>77</v>
      </c>
      <c r="E1" s="7" t="s">
        <v>78</v>
      </c>
    </row>
    <row r="2" spans="1:8" ht="14.45" x14ac:dyDescent="0.3">
      <c r="E2" s="15"/>
      <c r="G2" t="s">
        <v>0</v>
      </c>
      <c r="H2" t="s">
        <v>0</v>
      </c>
    </row>
    <row r="3" spans="1:8" x14ac:dyDescent="0.25">
      <c r="A3" t="s">
        <v>9</v>
      </c>
      <c r="B3" t="s">
        <v>83</v>
      </c>
      <c r="C3">
        <v>2</v>
      </c>
      <c r="D3">
        <v>300</v>
      </c>
      <c r="E3" s="15">
        <f>+C3*D3</f>
        <v>600</v>
      </c>
    </row>
    <row r="4" spans="1:8" ht="14.45" x14ac:dyDescent="0.3">
      <c r="B4" t="s">
        <v>0</v>
      </c>
      <c r="E4" s="15" t="s">
        <v>0</v>
      </c>
    </row>
    <row r="5" spans="1:8" ht="14.45" x14ac:dyDescent="0.3">
      <c r="E5" s="15" t="s">
        <v>0</v>
      </c>
    </row>
    <row r="6" spans="1:8" ht="14.45" x14ac:dyDescent="0.3">
      <c r="A6" t="s">
        <v>8</v>
      </c>
      <c r="B6" t="s">
        <v>84</v>
      </c>
      <c r="C6">
        <v>7</v>
      </c>
      <c r="D6">
        <v>100</v>
      </c>
      <c r="E6" s="15">
        <f t="shared" ref="E6:E18" si="0">+C6*D6</f>
        <v>700</v>
      </c>
    </row>
    <row r="7" spans="1:8" ht="14.45" x14ac:dyDescent="0.3">
      <c r="E7" s="15" t="s">
        <v>0</v>
      </c>
    </row>
    <row r="8" spans="1:8" ht="14.45" x14ac:dyDescent="0.3">
      <c r="E8" s="15" t="s">
        <v>0</v>
      </c>
    </row>
    <row r="9" spans="1:8" ht="14.45" x14ac:dyDescent="0.3">
      <c r="A9" t="s">
        <v>79</v>
      </c>
      <c r="B9" t="s">
        <v>85</v>
      </c>
      <c r="C9">
        <v>7</v>
      </c>
      <c r="D9">
        <v>80</v>
      </c>
      <c r="E9" s="15">
        <f t="shared" si="0"/>
        <v>560</v>
      </c>
    </row>
    <row r="10" spans="1:8" ht="14.45" x14ac:dyDescent="0.3">
      <c r="E10" s="15" t="s">
        <v>0</v>
      </c>
    </row>
    <row r="11" spans="1:8" ht="14.45" x14ac:dyDescent="0.3">
      <c r="E11" s="15" t="s">
        <v>0</v>
      </c>
    </row>
    <row r="12" spans="1:8" x14ac:dyDescent="0.25">
      <c r="A12" t="s">
        <v>80</v>
      </c>
      <c r="B12" t="s">
        <v>86</v>
      </c>
      <c r="C12">
        <v>2</v>
      </c>
      <c r="D12">
        <v>40</v>
      </c>
      <c r="E12" s="15">
        <f t="shared" si="0"/>
        <v>80</v>
      </c>
    </row>
    <row r="13" spans="1:8" ht="14.45" x14ac:dyDescent="0.3">
      <c r="B13" t="s">
        <v>87</v>
      </c>
      <c r="C13">
        <v>1</v>
      </c>
      <c r="D13">
        <v>80</v>
      </c>
      <c r="E13" s="15">
        <f t="shared" si="0"/>
        <v>80</v>
      </c>
    </row>
    <row r="14" spans="1:8" ht="14.45" x14ac:dyDescent="0.3">
      <c r="E14" s="15" t="s">
        <v>0</v>
      </c>
    </row>
    <row r="15" spans="1:8" ht="14.45" x14ac:dyDescent="0.3">
      <c r="A15" t="s">
        <v>81</v>
      </c>
      <c r="B15" t="s">
        <v>88</v>
      </c>
      <c r="C15">
        <v>2</v>
      </c>
      <c r="D15">
        <v>90</v>
      </c>
      <c r="E15" s="15">
        <f t="shared" si="0"/>
        <v>180</v>
      </c>
    </row>
    <row r="16" spans="1:8" ht="14.45" x14ac:dyDescent="0.3">
      <c r="E16" s="15" t="s">
        <v>0</v>
      </c>
    </row>
    <row r="17" spans="1:5" ht="14.45" x14ac:dyDescent="0.3">
      <c r="E17" s="15" t="s">
        <v>0</v>
      </c>
    </row>
    <row r="18" spans="1:5" ht="14.45" x14ac:dyDescent="0.3">
      <c r="A18" t="s">
        <v>82</v>
      </c>
      <c r="C18">
        <v>7</v>
      </c>
      <c r="D18">
        <v>50</v>
      </c>
      <c r="E18" s="15">
        <f t="shared" si="0"/>
        <v>350</v>
      </c>
    </row>
    <row r="19" spans="1:5" ht="14.45" x14ac:dyDescent="0.3">
      <c r="E19" s="15" t="s">
        <v>0</v>
      </c>
    </row>
    <row r="20" spans="1:5" ht="14.45" x14ac:dyDescent="0.3">
      <c r="E20" s="15" t="s">
        <v>0</v>
      </c>
    </row>
    <row r="21" spans="1:5" s="5" customFormat="1" ht="14.45" x14ac:dyDescent="0.3">
      <c r="A21" s="5" t="s">
        <v>6</v>
      </c>
      <c r="E21" s="5">
        <f>+SUM(E2:E20)</f>
        <v>2550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Normal="100" workbookViewId="0">
      <selection activeCell="E23" sqref="E23"/>
    </sheetView>
  </sheetViews>
  <sheetFormatPr baseColWidth="10" defaultRowHeight="15.75" x14ac:dyDescent="0.25"/>
  <cols>
    <col min="1" max="1" width="24.42578125" style="6" customWidth="1"/>
    <col min="2" max="2" width="15.7109375" style="6" customWidth="1"/>
    <col min="3" max="3" width="3.85546875" style="6" customWidth="1"/>
    <col min="4" max="5" width="3.140625" style="6" customWidth="1"/>
    <col min="6" max="6" width="3.28515625" style="6" customWidth="1"/>
    <col min="7" max="10" width="3.42578125" style="6" customWidth="1"/>
    <col min="11" max="11" width="3.28515625" style="6" customWidth="1"/>
    <col min="12" max="12" width="3.5703125" style="6" customWidth="1"/>
    <col min="13" max="13" width="5" style="6" customWidth="1"/>
    <col min="14" max="14" width="73.28515625" style="6" customWidth="1"/>
    <col min="15" max="258" width="11.42578125" style="6"/>
    <col min="259" max="259" width="47.42578125" style="6" customWidth="1"/>
    <col min="260" max="260" width="73.28515625" style="6" customWidth="1"/>
    <col min="261" max="269" width="10.28515625" style="6" customWidth="1"/>
    <col min="270" max="270" width="73.28515625" style="6" customWidth="1"/>
    <col min="271" max="514" width="11.42578125" style="6"/>
    <col min="515" max="515" width="47.42578125" style="6" customWidth="1"/>
    <col min="516" max="516" width="73.28515625" style="6" customWidth="1"/>
    <col min="517" max="525" width="10.28515625" style="6" customWidth="1"/>
    <col min="526" max="526" width="73.28515625" style="6" customWidth="1"/>
    <col min="527" max="770" width="11.42578125" style="6"/>
    <col min="771" max="771" width="47.42578125" style="6" customWidth="1"/>
    <col min="772" max="772" width="73.28515625" style="6" customWidth="1"/>
    <col min="773" max="781" width="10.28515625" style="6" customWidth="1"/>
    <col min="782" max="782" width="73.28515625" style="6" customWidth="1"/>
    <col min="783" max="1026" width="11.42578125" style="6"/>
    <col min="1027" max="1027" width="47.42578125" style="6" customWidth="1"/>
    <col min="1028" max="1028" width="73.28515625" style="6" customWidth="1"/>
    <col min="1029" max="1037" width="10.28515625" style="6" customWidth="1"/>
    <col min="1038" max="1038" width="73.28515625" style="6" customWidth="1"/>
    <col min="1039" max="1282" width="11.42578125" style="6"/>
    <col min="1283" max="1283" width="47.42578125" style="6" customWidth="1"/>
    <col min="1284" max="1284" width="73.28515625" style="6" customWidth="1"/>
    <col min="1285" max="1293" width="10.28515625" style="6" customWidth="1"/>
    <col min="1294" max="1294" width="73.28515625" style="6" customWidth="1"/>
    <col min="1295" max="1538" width="11.42578125" style="6"/>
    <col min="1539" max="1539" width="47.42578125" style="6" customWidth="1"/>
    <col min="1540" max="1540" width="73.28515625" style="6" customWidth="1"/>
    <col min="1541" max="1549" width="10.28515625" style="6" customWidth="1"/>
    <col min="1550" max="1550" width="73.28515625" style="6" customWidth="1"/>
    <col min="1551" max="1794" width="11.42578125" style="6"/>
    <col min="1795" max="1795" width="47.42578125" style="6" customWidth="1"/>
    <col min="1796" max="1796" width="73.28515625" style="6" customWidth="1"/>
    <col min="1797" max="1805" width="10.28515625" style="6" customWidth="1"/>
    <col min="1806" max="1806" width="73.28515625" style="6" customWidth="1"/>
    <col min="1807" max="2050" width="11.42578125" style="6"/>
    <col min="2051" max="2051" width="47.42578125" style="6" customWidth="1"/>
    <col min="2052" max="2052" width="73.28515625" style="6" customWidth="1"/>
    <col min="2053" max="2061" width="10.28515625" style="6" customWidth="1"/>
    <col min="2062" max="2062" width="73.28515625" style="6" customWidth="1"/>
    <col min="2063" max="2306" width="11.42578125" style="6"/>
    <col min="2307" max="2307" width="47.42578125" style="6" customWidth="1"/>
    <col min="2308" max="2308" width="73.28515625" style="6" customWidth="1"/>
    <col min="2309" max="2317" width="10.28515625" style="6" customWidth="1"/>
    <col min="2318" max="2318" width="73.28515625" style="6" customWidth="1"/>
    <col min="2319" max="2562" width="11.42578125" style="6"/>
    <col min="2563" max="2563" width="47.42578125" style="6" customWidth="1"/>
    <col min="2564" max="2564" width="73.28515625" style="6" customWidth="1"/>
    <col min="2565" max="2573" width="10.28515625" style="6" customWidth="1"/>
    <col min="2574" max="2574" width="73.28515625" style="6" customWidth="1"/>
    <col min="2575" max="2818" width="11.42578125" style="6"/>
    <col min="2819" max="2819" width="47.42578125" style="6" customWidth="1"/>
    <col min="2820" max="2820" width="73.28515625" style="6" customWidth="1"/>
    <col min="2821" max="2829" width="10.28515625" style="6" customWidth="1"/>
    <col min="2830" max="2830" width="73.28515625" style="6" customWidth="1"/>
    <col min="2831" max="3074" width="11.42578125" style="6"/>
    <col min="3075" max="3075" width="47.42578125" style="6" customWidth="1"/>
    <col min="3076" max="3076" width="73.28515625" style="6" customWidth="1"/>
    <col min="3077" max="3085" width="10.28515625" style="6" customWidth="1"/>
    <col min="3086" max="3086" width="73.28515625" style="6" customWidth="1"/>
    <col min="3087" max="3330" width="11.42578125" style="6"/>
    <col min="3331" max="3331" width="47.42578125" style="6" customWidth="1"/>
    <col min="3332" max="3332" width="73.28515625" style="6" customWidth="1"/>
    <col min="3333" max="3341" width="10.28515625" style="6" customWidth="1"/>
    <col min="3342" max="3342" width="73.28515625" style="6" customWidth="1"/>
    <col min="3343" max="3586" width="11.42578125" style="6"/>
    <col min="3587" max="3587" width="47.42578125" style="6" customWidth="1"/>
    <col min="3588" max="3588" width="73.28515625" style="6" customWidth="1"/>
    <col min="3589" max="3597" width="10.28515625" style="6" customWidth="1"/>
    <col min="3598" max="3598" width="73.28515625" style="6" customWidth="1"/>
    <col min="3599" max="3842" width="11.42578125" style="6"/>
    <col min="3843" max="3843" width="47.42578125" style="6" customWidth="1"/>
    <col min="3844" max="3844" width="73.28515625" style="6" customWidth="1"/>
    <col min="3845" max="3853" width="10.28515625" style="6" customWidth="1"/>
    <col min="3854" max="3854" width="73.28515625" style="6" customWidth="1"/>
    <col min="3855" max="4098" width="11.42578125" style="6"/>
    <col min="4099" max="4099" width="47.42578125" style="6" customWidth="1"/>
    <col min="4100" max="4100" width="73.28515625" style="6" customWidth="1"/>
    <col min="4101" max="4109" width="10.28515625" style="6" customWidth="1"/>
    <col min="4110" max="4110" width="73.28515625" style="6" customWidth="1"/>
    <col min="4111" max="4354" width="11.42578125" style="6"/>
    <col min="4355" max="4355" width="47.42578125" style="6" customWidth="1"/>
    <col min="4356" max="4356" width="73.28515625" style="6" customWidth="1"/>
    <col min="4357" max="4365" width="10.28515625" style="6" customWidth="1"/>
    <col min="4366" max="4366" width="73.28515625" style="6" customWidth="1"/>
    <col min="4367" max="4610" width="11.42578125" style="6"/>
    <col min="4611" max="4611" width="47.42578125" style="6" customWidth="1"/>
    <col min="4612" max="4612" width="73.28515625" style="6" customWidth="1"/>
    <col min="4613" max="4621" width="10.28515625" style="6" customWidth="1"/>
    <col min="4622" max="4622" width="73.28515625" style="6" customWidth="1"/>
    <col min="4623" max="4866" width="11.42578125" style="6"/>
    <col min="4867" max="4867" width="47.42578125" style="6" customWidth="1"/>
    <col min="4868" max="4868" width="73.28515625" style="6" customWidth="1"/>
    <col min="4869" max="4877" width="10.28515625" style="6" customWidth="1"/>
    <col min="4878" max="4878" width="73.28515625" style="6" customWidth="1"/>
    <col min="4879" max="5122" width="11.42578125" style="6"/>
    <col min="5123" max="5123" width="47.42578125" style="6" customWidth="1"/>
    <col min="5124" max="5124" width="73.28515625" style="6" customWidth="1"/>
    <col min="5125" max="5133" width="10.28515625" style="6" customWidth="1"/>
    <col min="5134" max="5134" width="73.28515625" style="6" customWidth="1"/>
    <col min="5135" max="5378" width="11.42578125" style="6"/>
    <col min="5379" max="5379" width="47.42578125" style="6" customWidth="1"/>
    <col min="5380" max="5380" width="73.28515625" style="6" customWidth="1"/>
    <col min="5381" max="5389" width="10.28515625" style="6" customWidth="1"/>
    <col min="5390" max="5390" width="73.28515625" style="6" customWidth="1"/>
    <col min="5391" max="5634" width="11.42578125" style="6"/>
    <col min="5635" max="5635" width="47.42578125" style="6" customWidth="1"/>
    <col min="5636" max="5636" width="73.28515625" style="6" customWidth="1"/>
    <col min="5637" max="5645" width="10.28515625" style="6" customWidth="1"/>
    <col min="5646" max="5646" width="73.28515625" style="6" customWidth="1"/>
    <col min="5647" max="5890" width="11.42578125" style="6"/>
    <col min="5891" max="5891" width="47.42578125" style="6" customWidth="1"/>
    <col min="5892" max="5892" width="73.28515625" style="6" customWidth="1"/>
    <col min="5893" max="5901" width="10.28515625" style="6" customWidth="1"/>
    <col min="5902" max="5902" width="73.28515625" style="6" customWidth="1"/>
    <col min="5903" max="6146" width="11.42578125" style="6"/>
    <col min="6147" max="6147" width="47.42578125" style="6" customWidth="1"/>
    <col min="6148" max="6148" width="73.28515625" style="6" customWidth="1"/>
    <col min="6149" max="6157" width="10.28515625" style="6" customWidth="1"/>
    <col min="6158" max="6158" width="73.28515625" style="6" customWidth="1"/>
    <col min="6159" max="6402" width="11.42578125" style="6"/>
    <col min="6403" max="6403" width="47.42578125" style="6" customWidth="1"/>
    <col min="6404" max="6404" width="73.28515625" style="6" customWidth="1"/>
    <col min="6405" max="6413" width="10.28515625" style="6" customWidth="1"/>
    <col min="6414" max="6414" width="73.28515625" style="6" customWidth="1"/>
    <col min="6415" max="6658" width="11.42578125" style="6"/>
    <col min="6659" max="6659" width="47.42578125" style="6" customWidth="1"/>
    <col min="6660" max="6660" width="73.28515625" style="6" customWidth="1"/>
    <col min="6661" max="6669" width="10.28515625" style="6" customWidth="1"/>
    <col min="6670" max="6670" width="73.28515625" style="6" customWidth="1"/>
    <col min="6671" max="6914" width="11.42578125" style="6"/>
    <col min="6915" max="6915" width="47.42578125" style="6" customWidth="1"/>
    <col min="6916" max="6916" width="73.28515625" style="6" customWidth="1"/>
    <col min="6917" max="6925" width="10.28515625" style="6" customWidth="1"/>
    <col min="6926" max="6926" width="73.28515625" style="6" customWidth="1"/>
    <col min="6927" max="7170" width="11.42578125" style="6"/>
    <col min="7171" max="7171" width="47.42578125" style="6" customWidth="1"/>
    <col min="7172" max="7172" width="73.28515625" style="6" customWidth="1"/>
    <col min="7173" max="7181" width="10.28515625" style="6" customWidth="1"/>
    <col min="7182" max="7182" width="73.28515625" style="6" customWidth="1"/>
    <col min="7183" max="7426" width="11.42578125" style="6"/>
    <col min="7427" max="7427" width="47.42578125" style="6" customWidth="1"/>
    <col min="7428" max="7428" width="73.28515625" style="6" customWidth="1"/>
    <col min="7429" max="7437" width="10.28515625" style="6" customWidth="1"/>
    <col min="7438" max="7438" width="73.28515625" style="6" customWidth="1"/>
    <col min="7439" max="7682" width="11.42578125" style="6"/>
    <col min="7683" max="7683" width="47.42578125" style="6" customWidth="1"/>
    <col min="7684" max="7684" width="73.28515625" style="6" customWidth="1"/>
    <col min="7685" max="7693" width="10.28515625" style="6" customWidth="1"/>
    <col min="7694" max="7694" width="73.28515625" style="6" customWidth="1"/>
    <col min="7695" max="7938" width="11.42578125" style="6"/>
    <col min="7939" max="7939" width="47.42578125" style="6" customWidth="1"/>
    <col min="7940" max="7940" width="73.28515625" style="6" customWidth="1"/>
    <col min="7941" max="7949" width="10.28515625" style="6" customWidth="1"/>
    <col min="7950" max="7950" width="73.28515625" style="6" customWidth="1"/>
    <col min="7951" max="8194" width="11.42578125" style="6"/>
    <col min="8195" max="8195" width="47.42578125" style="6" customWidth="1"/>
    <col min="8196" max="8196" width="73.28515625" style="6" customWidth="1"/>
    <col min="8197" max="8205" width="10.28515625" style="6" customWidth="1"/>
    <col min="8206" max="8206" width="73.28515625" style="6" customWidth="1"/>
    <col min="8207" max="8450" width="11.42578125" style="6"/>
    <col min="8451" max="8451" width="47.42578125" style="6" customWidth="1"/>
    <col min="8452" max="8452" width="73.28515625" style="6" customWidth="1"/>
    <col min="8453" max="8461" width="10.28515625" style="6" customWidth="1"/>
    <col min="8462" max="8462" width="73.28515625" style="6" customWidth="1"/>
    <col min="8463" max="8706" width="11.42578125" style="6"/>
    <col min="8707" max="8707" width="47.42578125" style="6" customWidth="1"/>
    <col min="8708" max="8708" width="73.28515625" style="6" customWidth="1"/>
    <col min="8709" max="8717" width="10.28515625" style="6" customWidth="1"/>
    <col min="8718" max="8718" width="73.28515625" style="6" customWidth="1"/>
    <col min="8719" max="8962" width="11.42578125" style="6"/>
    <col min="8963" max="8963" width="47.42578125" style="6" customWidth="1"/>
    <col min="8964" max="8964" width="73.28515625" style="6" customWidth="1"/>
    <col min="8965" max="8973" width="10.28515625" style="6" customWidth="1"/>
    <col min="8974" max="8974" width="73.28515625" style="6" customWidth="1"/>
    <col min="8975" max="9218" width="11.42578125" style="6"/>
    <col min="9219" max="9219" width="47.42578125" style="6" customWidth="1"/>
    <col min="9220" max="9220" width="73.28515625" style="6" customWidth="1"/>
    <col min="9221" max="9229" width="10.28515625" style="6" customWidth="1"/>
    <col min="9230" max="9230" width="73.28515625" style="6" customWidth="1"/>
    <col min="9231" max="9474" width="11.42578125" style="6"/>
    <col min="9475" max="9475" width="47.42578125" style="6" customWidth="1"/>
    <col min="9476" max="9476" width="73.28515625" style="6" customWidth="1"/>
    <col min="9477" max="9485" width="10.28515625" style="6" customWidth="1"/>
    <col min="9486" max="9486" width="73.28515625" style="6" customWidth="1"/>
    <col min="9487" max="9730" width="11.42578125" style="6"/>
    <col min="9731" max="9731" width="47.42578125" style="6" customWidth="1"/>
    <col min="9732" max="9732" width="73.28515625" style="6" customWidth="1"/>
    <col min="9733" max="9741" width="10.28515625" style="6" customWidth="1"/>
    <col min="9742" max="9742" width="73.28515625" style="6" customWidth="1"/>
    <col min="9743" max="9986" width="11.42578125" style="6"/>
    <col min="9987" max="9987" width="47.42578125" style="6" customWidth="1"/>
    <col min="9988" max="9988" width="73.28515625" style="6" customWidth="1"/>
    <col min="9989" max="9997" width="10.28515625" style="6" customWidth="1"/>
    <col min="9998" max="9998" width="73.28515625" style="6" customWidth="1"/>
    <col min="9999" max="10242" width="11.42578125" style="6"/>
    <col min="10243" max="10243" width="47.42578125" style="6" customWidth="1"/>
    <col min="10244" max="10244" width="73.28515625" style="6" customWidth="1"/>
    <col min="10245" max="10253" width="10.28515625" style="6" customWidth="1"/>
    <col min="10254" max="10254" width="73.28515625" style="6" customWidth="1"/>
    <col min="10255" max="10498" width="11.42578125" style="6"/>
    <col min="10499" max="10499" width="47.42578125" style="6" customWidth="1"/>
    <col min="10500" max="10500" width="73.28515625" style="6" customWidth="1"/>
    <col min="10501" max="10509" width="10.28515625" style="6" customWidth="1"/>
    <col min="10510" max="10510" width="73.28515625" style="6" customWidth="1"/>
    <col min="10511" max="10754" width="11.42578125" style="6"/>
    <col min="10755" max="10755" width="47.42578125" style="6" customWidth="1"/>
    <col min="10756" max="10756" width="73.28515625" style="6" customWidth="1"/>
    <col min="10757" max="10765" width="10.28515625" style="6" customWidth="1"/>
    <col min="10766" max="10766" width="73.28515625" style="6" customWidth="1"/>
    <col min="10767" max="11010" width="11.42578125" style="6"/>
    <col min="11011" max="11011" width="47.42578125" style="6" customWidth="1"/>
    <col min="11012" max="11012" width="73.28515625" style="6" customWidth="1"/>
    <col min="11013" max="11021" width="10.28515625" style="6" customWidth="1"/>
    <col min="11022" max="11022" width="73.28515625" style="6" customWidth="1"/>
    <col min="11023" max="11266" width="11.42578125" style="6"/>
    <col min="11267" max="11267" width="47.42578125" style="6" customWidth="1"/>
    <col min="11268" max="11268" width="73.28515625" style="6" customWidth="1"/>
    <col min="11269" max="11277" width="10.28515625" style="6" customWidth="1"/>
    <col min="11278" max="11278" width="73.28515625" style="6" customWidth="1"/>
    <col min="11279" max="11522" width="11.42578125" style="6"/>
    <col min="11523" max="11523" width="47.42578125" style="6" customWidth="1"/>
    <col min="11524" max="11524" width="73.28515625" style="6" customWidth="1"/>
    <col min="11525" max="11533" width="10.28515625" style="6" customWidth="1"/>
    <col min="11534" max="11534" width="73.28515625" style="6" customWidth="1"/>
    <col min="11535" max="11778" width="11.42578125" style="6"/>
    <col min="11779" max="11779" width="47.42578125" style="6" customWidth="1"/>
    <col min="11780" max="11780" width="73.28515625" style="6" customWidth="1"/>
    <col min="11781" max="11789" width="10.28515625" style="6" customWidth="1"/>
    <col min="11790" max="11790" width="73.28515625" style="6" customWidth="1"/>
    <col min="11791" max="12034" width="11.42578125" style="6"/>
    <col min="12035" max="12035" width="47.42578125" style="6" customWidth="1"/>
    <col min="12036" max="12036" width="73.28515625" style="6" customWidth="1"/>
    <col min="12037" max="12045" width="10.28515625" style="6" customWidth="1"/>
    <col min="12046" max="12046" width="73.28515625" style="6" customWidth="1"/>
    <col min="12047" max="12290" width="11.42578125" style="6"/>
    <col min="12291" max="12291" width="47.42578125" style="6" customWidth="1"/>
    <col min="12292" max="12292" width="73.28515625" style="6" customWidth="1"/>
    <col min="12293" max="12301" width="10.28515625" style="6" customWidth="1"/>
    <col min="12302" max="12302" width="73.28515625" style="6" customWidth="1"/>
    <col min="12303" max="12546" width="11.42578125" style="6"/>
    <col min="12547" max="12547" width="47.42578125" style="6" customWidth="1"/>
    <col min="12548" max="12548" width="73.28515625" style="6" customWidth="1"/>
    <col min="12549" max="12557" width="10.28515625" style="6" customWidth="1"/>
    <col min="12558" max="12558" width="73.28515625" style="6" customWidth="1"/>
    <col min="12559" max="12802" width="11.42578125" style="6"/>
    <col min="12803" max="12803" width="47.42578125" style="6" customWidth="1"/>
    <col min="12804" max="12804" width="73.28515625" style="6" customWidth="1"/>
    <col min="12805" max="12813" width="10.28515625" style="6" customWidth="1"/>
    <col min="12814" max="12814" width="73.28515625" style="6" customWidth="1"/>
    <col min="12815" max="13058" width="11.42578125" style="6"/>
    <col min="13059" max="13059" width="47.42578125" style="6" customWidth="1"/>
    <col min="13060" max="13060" width="73.28515625" style="6" customWidth="1"/>
    <col min="13061" max="13069" width="10.28515625" style="6" customWidth="1"/>
    <col min="13070" max="13070" width="73.28515625" style="6" customWidth="1"/>
    <col min="13071" max="13314" width="11.42578125" style="6"/>
    <col min="13315" max="13315" width="47.42578125" style="6" customWidth="1"/>
    <col min="13316" max="13316" width="73.28515625" style="6" customWidth="1"/>
    <col min="13317" max="13325" width="10.28515625" style="6" customWidth="1"/>
    <col min="13326" max="13326" width="73.28515625" style="6" customWidth="1"/>
    <col min="13327" max="13570" width="11.42578125" style="6"/>
    <col min="13571" max="13571" width="47.42578125" style="6" customWidth="1"/>
    <col min="13572" max="13572" width="73.28515625" style="6" customWidth="1"/>
    <col min="13573" max="13581" width="10.28515625" style="6" customWidth="1"/>
    <col min="13582" max="13582" width="73.28515625" style="6" customWidth="1"/>
    <col min="13583" max="13826" width="11.42578125" style="6"/>
    <col min="13827" max="13827" width="47.42578125" style="6" customWidth="1"/>
    <col min="13828" max="13828" width="73.28515625" style="6" customWidth="1"/>
    <col min="13829" max="13837" width="10.28515625" style="6" customWidth="1"/>
    <col min="13838" max="13838" width="73.28515625" style="6" customWidth="1"/>
    <col min="13839" max="14082" width="11.42578125" style="6"/>
    <col min="14083" max="14083" width="47.42578125" style="6" customWidth="1"/>
    <col min="14084" max="14084" width="73.28515625" style="6" customWidth="1"/>
    <col min="14085" max="14093" width="10.28515625" style="6" customWidth="1"/>
    <col min="14094" max="14094" width="73.28515625" style="6" customWidth="1"/>
    <col min="14095" max="14338" width="11.42578125" style="6"/>
    <col min="14339" max="14339" width="47.42578125" style="6" customWidth="1"/>
    <col min="14340" max="14340" width="73.28515625" style="6" customWidth="1"/>
    <col min="14341" max="14349" width="10.28515625" style="6" customWidth="1"/>
    <col min="14350" max="14350" width="73.28515625" style="6" customWidth="1"/>
    <col min="14351" max="14594" width="11.42578125" style="6"/>
    <col min="14595" max="14595" width="47.42578125" style="6" customWidth="1"/>
    <col min="14596" max="14596" width="73.28515625" style="6" customWidth="1"/>
    <col min="14597" max="14605" width="10.28515625" style="6" customWidth="1"/>
    <col min="14606" max="14606" width="73.28515625" style="6" customWidth="1"/>
    <col min="14607" max="14850" width="11.42578125" style="6"/>
    <col min="14851" max="14851" width="47.42578125" style="6" customWidth="1"/>
    <col min="14852" max="14852" width="73.28515625" style="6" customWidth="1"/>
    <col min="14853" max="14861" width="10.28515625" style="6" customWidth="1"/>
    <col min="14862" max="14862" width="73.28515625" style="6" customWidth="1"/>
    <col min="14863" max="15106" width="11.42578125" style="6"/>
    <col min="15107" max="15107" width="47.42578125" style="6" customWidth="1"/>
    <col min="15108" max="15108" width="73.28515625" style="6" customWidth="1"/>
    <col min="15109" max="15117" width="10.28515625" style="6" customWidth="1"/>
    <col min="15118" max="15118" width="73.28515625" style="6" customWidth="1"/>
    <col min="15119" max="15362" width="11.42578125" style="6"/>
    <col min="15363" max="15363" width="47.42578125" style="6" customWidth="1"/>
    <col min="15364" max="15364" width="73.28515625" style="6" customWidth="1"/>
    <col min="15365" max="15373" width="10.28515625" style="6" customWidth="1"/>
    <col min="15374" max="15374" width="73.28515625" style="6" customWidth="1"/>
    <col min="15375" max="15618" width="11.42578125" style="6"/>
    <col min="15619" max="15619" width="47.42578125" style="6" customWidth="1"/>
    <col min="15620" max="15620" width="73.28515625" style="6" customWidth="1"/>
    <col min="15621" max="15629" width="10.28515625" style="6" customWidth="1"/>
    <col min="15630" max="15630" width="73.28515625" style="6" customWidth="1"/>
    <col min="15631" max="15874" width="11.42578125" style="6"/>
    <col min="15875" max="15875" width="47.42578125" style="6" customWidth="1"/>
    <col min="15876" max="15876" width="73.28515625" style="6" customWidth="1"/>
    <col min="15877" max="15885" width="10.28515625" style="6" customWidth="1"/>
    <col min="15886" max="15886" width="73.28515625" style="6" customWidth="1"/>
    <col min="15887" max="16130" width="11.42578125" style="6"/>
    <col min="16131" max="16131" width="47.42578125" style="6" customWidth="1"/>
    <col min="16132" max="16132" width="73.28515625" style="6" customWidth="1"/>
    <col min="16133" max="16141" width="10.28515625" style="6" customWidth="1"/>
    <col min="16142" max="16142" width="73.28515625" style="6" customWidth="1"/>
    <col min="16143" max="16384" width="11.42578125" style="6"/>
  </cols>
  <sheetData>
    <row r="1" spans="1:14" s="5" customFormat="1" ht="15" x14ac:dyDescent="0.25">
      <c r="A1" s="5" t="s">
        <v>166</v>
      </c>
      <c r="B1" s="5" t="s">
        <v>14</v>
      </c>
      <c r="C1" s="31" t="s">
        <v>12</v>
      </c>
      <c r="D1" s="32"/>
      <c r="E1" s="32"/>
      <c r="F1" s="32"/>
      <c r="G1" s="32"/>
      <c r="I1" s="31" t="s">
        <v>13</v>
      </c>
      <c r="J1" s="32"/>
      <c r="K1" s="32"/>
      <c r="L1" s="32"/>
      <c r="M1" s="5" t="s">
        <v>19</v>
      </c>
      <c r="N1" s="5" t="s">
        <v>20</v>
      </c>
    </row>
    <row r="2" spans="1:14" s="1" customFormat="1" ht="15" x14ac:dyDescent="0.25">
      <c r="C2" s="8" t="s">
        <v>15</v>
      </c>
      <c r="D2" s="8" t="s">
        <v>16</v>
      </c>
      <c r="E2" s="8">
        <v>0</v>
      </c>
      <c r="F2" s="8" t="s">
        <v>17</v>
      </c>
      <c r="G2" s="8" t="s">
        <v>18</v>
      </c>
      <c r="H2" s="8"/>
      <c r="I2" s="8">
        <v>1</v>
      </c>
      <c r="J2" s="8">
        <v>2</v>
      </c>
      <c r="K2" s="8">
        <v>3</v>
      </c>
      <c r="L2" s="8">
        <v>4</v>
      </c>
    </row>
    <row r="3" spans="1:14" customFormat="1" x14ac:dyDescent="0.25">
      <c r="A3" t="s">
        <v>61</v>
      </c>
      <c r="C3" s="6" t="s">
        <v>0</v>
      </c>
      <c r="D3" s="6" t="s">
        <v>0</v>
      </c>
      <c r="E3" s="6" t="s">
        <v>0</v>
      </c>
      <c r="F3" s="6" t="s">
        <v>0</v>
      </c>
      <c r="G3" s="6" t="s">
        <v>0</v>
      </c>
      <c r="H3" s="6" t="s">
        <v>0</v>
      </c>
      <c r="I3" s="6"/>
      <c r="J3" s="6"/>
      <c r="K3" s="6"/>
      <c r="L3" s="6" t="s">
        <v>5</v>
      </c>
      <c r="M3" s="6"/>
      <c r="N3" s="6"/>
    </row>
    <row r="4" spans="1:14" customFormat="1" x14ac:dyDescent="0.25">
      <c r="A4" t="s">
        <v>62</v>
      </c>
      <c r="C4" s="6" t="s">
        <v>0</v>
      </c>
      <c r="D4" s="6" t="s">
        <v>0</v>
      </c>
      <c r="E4" s="6" t="s">
        <v>0</v>
      </c>
      <c r="F4" s="6" t="s">
        <v>0</v>
      </c>
      <c r="G4" s="6"/>
      <c r="H4" s="6"/>
      <c r="I4" s="6"/>
      <c r="J4" s="6"/>
      <c r="K4" s="6"/>
      <c r="L4" s="6" t="s">
        <v>5</v>
      </c>
      <c r="M4" s="6"/>
      <c r="N4" s="6"/>
    </row>
    <row r="5" spans="1:14" customFormat="1" x14ac:dyDescent="0.25">
      <c r="A5" t="s">
        <v>63</v>
      </c>
      <c r="C5" s="6" t="s">
        <v>0</v>
      </c>
      <c r="D5" s="6" t="s">
        <v>0</v>
      </c>
      <c r="E5" s="6" t="s">
        <v>0</v>
      </c>
      <c r="F5" s="6" t="s">
        <v>0</v>
      </c>
      <c r="G5" s="6" t="s">
        <v>0</v>
      </c>
      <c r="H5" s="6"/>
      <c r="I5" s="6"/>
      <c r="J5" s="6"/>
      <c r="K5" s="6" t="s">
        <v>5</v>
      </c>
      <c r="L5" s="6"/>
      <c r="M5" s="6"/>
      <c r="N5" s="6"/>
    </row>
    <row r="6" spans="1:14" customFormat="1" x14ac:dyDescent="0.25">
      <c r="A6" t="s">
        <v>64</v>
      </c>
      <c r="C6" s="6" t="s">
        <v>0</v>
      </c>
      <c r="D6" s="6" t="s">
        <v>0</v>
      </c>
      <c r="E6" s="6" t="s">
        <v>0</v>
      </c>
      <c r="F6" s="6" t="s">
        <v>0</v>
      </c>
      <c r="G6" s="6" t="s">
        <v>0</v>
      </c>
      <c r="H6" s="6"/>
      <c r="I6" s="6"/>
      <c r="J6" s="6" t="s">
        <v>5</v>
      </c>
      <c r="K6" s="6"/>
      <c r="L6" s="6"/>
      <c r="M6" s="6"/>
      <c r="N6" s="6"/>
    </row>
    <row r="7" spans="1:14" customFormat="1" x14ac:dyDescent="0.25">
      <c r="A7" t="s">
        <v>65</v>
      </c>
      <c r="C7" s="6" t="s">
        <v>0</v>
      </c>
      <c r="D7" s="6" t="s">
        <v>0</v>
      </c>
      <c r="E7" s="6" t="s">
        <v>0</v>
      </c>
      <c r="F7" s="6" t="s">
        <v>0</v>
      </c>
      <c r="G7" s="6" t="s">
        <v>0</v>
      </c>
      <c r="H7" s="6"/>
      <c r="I7" s="6" t="s">
        <v>5</v>
      </c>
      <c r="J7" s="6"/>
      <c r="K7" s="6"/>
      <c r="L7" s="6"/>
      <c r="M7" s="6"/>
      <c r="N7" s="6"/>
    </row>
    <row r="8" spans="1:14" customFormat="1" x14ac:dyDescent="0.25">
      <c r="A8" t="s">
        <v>66</v>
      </c>
      <c r="C8" s="6" t="s">
        <v>0</v>
      </c>
      <c r="D8" s="6" t="s">
        <v>0</v>
      </c>
      <c r="E8" s="6" t="s">
        <v>0</v>
      </c>
      <c r="F8" s="6" t="s">
        <v>0</v>
      </c>
      <c r="G8" s="6" t="s">
        <v>0</v>
      </c>
      <c r="H8" s="6"/>
      <c r="I8" s="6" t="s">
        <v>5</v>
      </c>
      <c r="J8" s="6"/>
      <c r="K8" s="6"/>
      <c r="L8" s="6"/>
      <c r="M8" s="6"/>
      <c r="N8" s="6"/>
    </row>
    <row r="9" spans="1:14" customFormat="1" x14ac:dyDescent="0.25">
      <c r="A9" t="s">
        <v>67</v>
      </c>
      <c r="C9" s="6" t="s">
        <v>0</v>
      </c>
      <c r="D9" s="6" t="s">
        <v>0</v>
      </c>
      <c r="E9" s="6" t="s">
        <v>0</v>
      </c>
      <c r="F9" s="6" t="s">
        <v>0</v>
      </c>
      <c r="G9" s="6" t="s">
        <v>0</v>
      </c>
      <c r="H9" s="6"/>
      <c r="I9" s="6" t="s">
        <v>5</v>
      </c>
      <c r="J9" s="6"/>
      <c r="K9" s="6"/>
      <c r="L9" s="6"/>
      <c r="M9" s="6"/>
      <c r="N9" s="6"/>
    </row>
  </sheetData>
  <mergeCells count="2">
    <mergeCell ref="C1:G1"/>
    <mergeCell ref="I1:L1"/>
  </mergeCells>
  <conditionalFormatting sqref="M3:M9">
    <cfRule type="expression" dxfId="39" priority="1" stopIfTrue="1">
      <formula>$M3="A"</formula>
    </cfRule>
    <cfRule type="expression" dxfId="38" priority="2" stopIfTrue="1">
      <formula>$M3="B"</formula>
    </cfRule>
    <cfRule type="expression" dxfId="37" priority="3" stopIfTrue="1">
      <formula>$M3="C"</formula>
    </cfRule>
  </conditionalFormatting>
  <conditionalFormatting sqref="C3:H9">
    <cfRule type="cellIs" dxfId="36" priority="4" stopIfTrue="1" operator="equal">
      <formula>"x"</formula>
    </cfRule>
  </conditionalFormatting>
  <pageMargins left="0.7" right="0.7" top="0.78740157499999996" bottom="0.78740157499999996" header="0.3" footer="0.3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workbookViewId="0">
      <selection activeCell="B17" sqref="B17:B18"/>
    </sheetView>
  </sheetViews>
  <sheetFormatPr baseColWidth="10" defaultColWidth="11.5703125" defaultRowHeight="15" x14ac:dyDescent="0.2"/>
  <cols>
    <col min="1" max="1" width="22.5703125" style="4" customWidth="1"/>
    <col min="2" max="2" width="22.140625" style="4" customWidth="1"/>
    <col min="3" max="3" width="14.28515625" style="18" customWidth="1"/>
    <col min="4" max="4" width="10.28515625" style="18" customWidth="1"/>
    <col min="5" max="5" width="11.28515625" style="21" customWidth="1"/>
    <col min="6" max="6" width="12.7109375" style="21" customWidth="1"/>
    <col min="7" max="7" width="34.140625" style="4" customWidth="1"/>
    <col min="8" max="8" width="17.85546875" style="4" customWidth="1"/>
    <col min="9" max="9" width="26.140625" style="4" customWidth="1"/>
    <col min="10" max="10" width="35.7109375" style="4" customWidth="1"/>
    <col min="11" max="11" width="13.85546875" style="4" bestFit="1" customWidth="1"/>
    <col min="12" max="12" width="11.85546875" style="4" customWidth="1"/>
    <col min="13" max="13" width="10.140625" style="4" customWidth="1"/>
    <col min="14" max="256" width="11.5703125" style="4"/>
    <col min="257" max="257" width="11" style="4" customWidth="1"/>
    <col min="258" max="258" width="47.42578125" style="4" customWidth="1"/>
    <col min="259" max="261" width="15.7109375" style="4" customWidth="1"/>
    <col min="262" max="262" width="42.28515625" style="4" customWidth="1"/>
    <col min="263" max="263" width="25" style="4" customWidth="1"/>
    <col min="264" max="264" width="15.5703125" style="4" bestFit="1" customWidth="1"/>
    <col min="265" max="265" width="22" style="4" customWidth="1"/>
    <col min="266" max="266" width="21.140625" style="4" bestFit="1" customWidth="1"/>
    <col min="267" max="267" width="13.85546875" style="4" bestFit="1" customWidth="1"/>
    <col min="268" max="268" width="11.85546875" style="4" customWidth="1"/>
    <col min="269" max="269" width="10.140625" style="4" customWidth="1"/>
    <col min="270" max="512" width="11.5703125" style="4"/>
    <col min="513" max="513" width="11" style="4" customWidth="1"/>
    <col min="514" max="514" width="47.42578125" style="4" customWidth="1"/>
    <col min="515" max="517" width="15.7109375" style="4" customWidth="1"/>
    <col min="518" max="518" width="42.28515625" style="4" customWidth="1"/>
    <col min="519" max="519" width="25" style="4" customWidth="1"/>
    <col min="520" max="520" width="15.5703125" style="4" bestFit="1" customWidth="1"/>
    <col min="521" max="521" width="22" style="4" customWidth="1"/>
    <col min="522" max="522" width="21.140625" style="4" bestFit="1" customWidth="1"/>
    <col min="523" max="523" width="13.85546875" style="4" bestFit="1" customWidth="1"/>
    <col min="524" max="524" width="11.85546875" style="4" customWidth="1"/>
    <col min="525" max="525" width="10.140625" style="4" customWidth="1"/>
    <col min="526" max="768" width="11.5703125" style="4"/>
    <col min="769" max="769" width="11" style="4" customWidth="1"/>
    <col min="770" max="770" width="47.42578125" style="4" customWidth="1"/>
    <col min="771" max="773" width="15.7109375" style="4" customWidth="1"/>
    <col min="774" max="774" width="42.28515625" style="4" customWidth="1"/>
    <col min="775" max="775" width="25" style="4" customWidth="1"/>
    <col min="776" max="776" width="15.5703125" style="4" bestFit="1" customWidth="1"/>
    <col min="777" max="777" width="22" style="4" customWidth="1"/>
    <col min="778" max="778" width="21.140625" style="4" bestFit="1" customWidth="1"/>
    <col min="779" max="779" width="13.85546875" style="4" bestFit="1" customWidth="1"/>
    <col min="780" max="780" width="11.85546875" style="4" customWidth="1"/>
    <col min="781" max="781" width="10.140625" style="4" customWidth="1"/>
    <col min="782" max="1024" width="11.5703125" style="4"/>
    <col min="1025" max="1025" width="11" style="4" customWidth="1"/>
    <col min="1026" max="1026" width="47.42578125" style="4" customWidth="1"/>
    <col min="1027" max="1029" width="15.7109375" style="4" customWidth="1"/>
    <col min="1030" max="1030" width="42.28515625" style="4" customWidth="1"/>
    <col min="1031" max="1031" width="25" style="4" customWidth="1"/>
    <col min="1032" max="1032" width="15.5703125" style="4" bestFit="1" customWidth="1"/>
    <col min="1033" max="1033" width="22" style="4" customWidth="1"/>
    <col min="1034" max="1034" width="21.140625" style="4" bestFit="1" customWidth="1"/>
    <col min="1035" max="1035" width="13.85546875" style="4" bestFit="1" customWidth="1"/>
    <col min="1036" max="1036" width="11.85546875" style="4" customWidth="1"/>
    <col min="1037" max="1037" width="10.140625" style="4" customWidth="1"/>
    <col min="1038" max="1280" width="11.5703125" style="4"/>
    <col min="1281" max="1281" width="11" style="4" customWidth="1"/>
    <col min="1282" max="1282" width="47.42578125" style="4" customWidth="1"/>
    <col min="1283" max="1285" width="15.7109375" style="4" customWidth="1"/>
    <col min="1286" max="1286" width="42.28515625" style="4" customWidth="1"/>
    <col min="1287" max="1287" width="25" style="4" customWidth="1"/>
    <col min="1288" max="1288" width="15.5703125" style="4" bestFit="1" customWidth="1"/>
    <col min="1289" max="1289" width="22" style="4" customWidth="1"/>
    <col min="1290" max="1290" width="21.140625" style="4" bestFit="1" customWidth="1"/>
    <col min="1291" max="1291" width="13.85546875" style="4" bestFit="1" customWidth="1"/>
    <col min="1292" max="1292" width="11.85546875" style="4" customWidth="1"/>
    <col min="1293" max="1293" width="10.140625" style="4" customWidth="1"/>
    <col min="1294" max="1536" width="11.5703125" style="4"/>
    <col min="1537" max="1537" width="11" style="4" customWidth="1"/>
    <col min="1538" max="1538" width="47.42578125" style="4" customWidth="1"/>
    <col min="1539" max="1541" width="15.7109375" style="4" customWidth="1"/>
    <col min="1542" max="1542" width="42.28515625" style="4" customWidth="1"/>
    <col min="1543" max="1543" width="25" style="4" customWidth="1"/>
    <col min="1544" max="1544" width="15.5703125" style="4" bestFit="1" customWidth="1"/>
    <col min="1545" max="1545" width="22" style="4" customWidth="1"/>
    <col min="1546" max="1546" width="21.140625" style="4" bestFit="1" customWidth="1"/>
    <col min="1547" max="1547" width="13.85546875" style="4" bestFit="1" customWidth="1"/>
    <col min="1548" max="1548" width="11.85546875" style="4" customWidth="1"/>
    <col min="1549" max="1549" width="10.140625" style="4" customWidth="1"/>
    <col min="1550" max="1792" width="11.5703125" style="4"/>
    <col min="1793" max="1793" width="11" style="4" customWidth="1"/>
    <col min="1794" max="1794" width="47.42578125" style="4" customWidth="1"/>
    <col min="1795" max="1797" width="15.7109375" style="4" customWidth="1"/>
    <col min="1798" max="1798" width="42.28515625" style="4" customWidth="1"/>
    <col min="1799" max="1799" width="25" style="4" customWidth="1"/>
    <col min="1800" max="1800" width="15.5703125" style="4" bestFit="1" customWidth="1"/>
    <col min="1801" max="1801" width="22" style="4" customWidth="1"/>
    <col min="1802" max="1802" width="21.140625" style="4" bestFit="1" customWidth="1"/>
    <col min="1803" max="1803" width="13.85546875" style="4" bestFit="1" customWidth="1"/>
    <col min="1804" max="1804" width="11.85546875" style="4" customWidth="1"/>
    <col min="1805" max="1805" width="10.140625" style="4" customWidth="1"/>
    <col min="1806" max="2048" width="11.5703125" style="4"/>
    <col min="2049" max="2049" width="11" style="4" customWidth="1"/>
    <col min="2050" max="2050" width="47.42578125" style="4" customWidth="1"/>
    <col min="2051" max="2053" width="15.7109375" style="4" customWidth="1"/>
    <col min="2054" max="2054" width="42.28515625" style="4" customWidth="1"/>
    <col min="2055" max="2055" width="25" style="4" customWidth="1"/>
    <col min="2056" max="2056" width="15.5703125" style="4" bestFit="1" customWidth="1"/>
    <col min="2057" max="2057" width="22" style="4" customWidth="1"/>
    <col min="2058" max="2058" width="21.140625" style="4" bestFit="1" customWidth="1"/>
    <col min="2059" max="2059" width="13.85546875" style="4" bestFit="1" customWidth="1"/>
    <col min="2060" max="2060" width="11.85546875" style="4" customWidth="1"/>
    <col min="2061" max="2061" width="10.140625" style="4" customWidth="1"/>
    <col min="2062" max="2304" width="11.5703125" style="4"/>
    <col min="2305" max="2305" width="11" style="4" customWidth="1"/>
    <col min="2306" max="2306" width="47.42578125" style="4" customWidth="1"/>
    <col min="2307" max="2309" width="15.7109375" style="4" customWidth="1"/>
    <col min="2310" max="2310" width="42.28515625" style="4" customWidth="1"/>
    <col min="2311" max="2311" width="25" style="4" customWidth="1"/>
    <col min="2312" max="2312" width="15.5703125" style="4" bestFit="1" customWidth="1"/>
    <col min="2313" max="2313" width="22" style="4" customWidth="1"/>
    <col min="2314" max="2314" width="21.140625" style="4" bestFit="1" customWidth="1"/>
    <col min="2315" max="2315" width="13.85546875" style="4" bestFit="1" customWidth="1"/>
    <col min="2316" max="2316" width="11.85546875" style="4" customWidth="1"/>
    <col min="2317" max="2317" width="10.140625" style="4" customWidth="1"/>
    <col min="2318" max="2560" width="11.5703125" style="4"/>
    <col min="2561" max="2561" width="11" style="4" customWidth="1"/>
    <col min="2562" max="2562" width="47.42578125" style="4" customWidth="1"/>
    <col min="2563" max="2565" width="15.7109375" style="4" customWidth="1"/>
    <col min="2566" max="2566" width="42.28515625" style="4" customWidth="1"/>
    <col min="2567" max="2567" width="25" style="4" customWidth="1"/>
    <col min="2568" max="2568" width="15.5703125" style="4" bestFit="1" customWidth="1"/>
    <col min="2569" max="2569" width="22" style="4" customWidth="1"/>
    <col min="2570" max="2570" width="21.140625" style="4" bestFit="1" customWidth="1"/>
    <col min="2571" max="2571" width="13.85546875" style="4" bestFit="1" customWidth="1"/>
    <col min="2572" max="2572" width="11.85546875" style="4" customWidth="1"/>
    <col min="2573" max="2573" width="10.140625" style="4" customWidth="1"/>
    <col min="2574" max="2816" width="11.5703125" style="4"/>
    <col min="2817" max="2817" width="11" style="4" customWidth="1"/>
    <col min="2818" max="2818" width="47.42578125" style="4" customWidth="1"/>
    <col min="2819" max="2821" width="15.7109375" style="4" customWidth="1"/>
    <col min="2822" max="2822" width="42.28515625" style="4" customWidth="1"/>
    <col min="2823" max="2823" width="25" style="4" customWidth="1"/>
    <col min="2824" max="2824" width="15.5703125" style="4" bestFit="1" customWidth="1"/>
    <col min="2825" max="2825" width="22" style="4" customWidth="1"/>
    <col min="2826" max="2826" width="21.140625" style="4" bestFit="1" customWidth="1"/>
    <col min="2827" max="2827" width="13.85546875" style="4" bestFit="1" customWidth="1"/>
    <col min="2828" max="2828" width="11.85546875" style="4" customWidth="1"/>
    <col min="2829" max="2829" width="10.140625" style="4" customWidth="1"/>
    <col min="2830" max="3072" width="11.5703125" style="4"/>
    <col min="3073" max="3073" width="11" style="4" customWidth="1"/>
    <col min="3074" max="3074" width="47.42578125" style="4" customWidth="1"/>
    <col min="3075" max="3077" width="15.7109375" style="4" customWidth="1"/>
    <col min="3078" max="3078" width="42.28515625" style="4" customWidth="1"/>
    <col min="3079" max="3079" width="25" style="4" customWidth="1"/>
    <col min="3080" max="3080" width="15.5703125" style="4" bestFit="1" customWidth="1"/>
    <col min="3081" max="3081" width="22" style="4" customWidth="1"/>
    <col min="3082" max="3082" width="21.140625" style="4" bestFit="1" customWidth="1"/>
    <col min="3083" max="3083" width="13.85546875" style="4" bestFit="1" customWidth="1"/>
    <col min="3084" max="3084" width="11.85546875" style="4" customWidth="1"/>
    <col min="3085" max="3085" width="10.140625" style="4" customWidth="1"/>
    <col min="3086" max="3328" width="11.5703125" style="4"/>
    <col min="3329" max="3329" width="11" style="4" customWidth="1"/>
    <col min="3330" max="3330" width="47.42578125" style="4" customWidth="1"/>
    <col min="3331" max="3333" width="15.7109375" style="4" customWidth="1"/>
    <col min="3334" max="3334" width="42.28515625" style="4" customWidth="1"/>
    <col min="3335" max="3335" width="25" style="4" customWidth="1"/>
    <col min="3336" max="3336" width="15.5703125" style="4" bestFit="1" customWidth="1"/>
    <col min="3337" max="3337" width="22" style="4" customWidth="1"/>
    <col min="3338" max="3338" width="21.140625" style="4" bestFit="1" customWidth="1"/>
    <col min="3339" max="3339" width="13.85546875" style="4" bestFit="1" customWidth="1"/>
    <col min="3340" max="3340" width="11.85546875" style="4" customWidth="1"/>
    <col min="3341" max="3341" width="10.140625" style="4" customWidth="1"/>
    <col min="3342" max="3584" width="11.5703125" style="4"/>
    <col min="3585" max="3585" width="11" style="4" customWidth="1"/>
    <col min="3586" max="3586" width="47.42578125" style="4" customWidth="1"/>
    <col min="3587" max="3589" width="15.7109375" style="4" customWidth="1"/>
    <col min="3590" max="3590" width="42.28515625" style="4" customWidth="1"/>
    <col min="3591" max="3591" width="25" style="4" customWidth="1"/>
    <col min="3592" max="3592" width="15.5703125" style="4" bestFit="1" customWidth="1"/>
    <col min="3593" max="3593" width="22" style="4" customWidth="1"/>
    <col min="3594" max="3594" width="21.140625" style="4" bestFit="1" customWidth="1"/>
    <col min="3595" max="3595" width="13.85546875" style="4" bestFit="1" customWidth="1"/>
    <col min="3596" max="3596" width="11.85546875" style="4" customWidth="1"/>
    <col min="3597" max="3597" width="10.140625" style="4" customWidth="1"/>
    <col min="3598" max="3840" width="11.5703125" style="4"/>
    <col min="3841" max="3841" width="11" style="4" customWidth="1"/>
    <col min="3842" max="3842" width="47.42578125" style="4" customWidth="1"/>
    <col min="3843" max="3845" width="15.7109375" style="4" customWidth="1"/>
    <col min="3846" max="3846" width="42.28515625" style="4" customWidth="1"/>
    <col min="3847" max="3847" width="25" style="4" customWidth="1"/>
    <col min="3848" max="3848" width="15.5703125" style="4" bestFit="1" customWidth="1"/>
    <col min="3849" max="3849" width="22" style="4" customWidth="1"/>
    <col min="3850" max="3850" width="21.140625" style="4" bestFit="1" customWidth="1"/>
    <col min="3851" max="3851" width="13.85546875" style="4" bestFit="1" customWidth="1"/>
    <col min="3852" max="3852" width="11.85546875" style="4" customWidth="1"/>
    <col min="3853" max="3853" width="10.140625" style="4" customWidth="1"/>
    <col min="3854" max="4096" width="11.5703125" style="4"/>
    <col min="4097" max="4097" width="11" style="4" customWidth="1"/>
    <col min="4098" max="4098" width="47.42578125" style="4" customWidth="1"/>
    <col min="4099" max="4101" width="15.7109375" style="4" customWidth="1"/>
    <col min="4102" max="4102" width="42.28515625" style="4" customWidth="1"/>
    <col min="4103" max="4103" width="25" style="4" customWidth="1"/>
    <col min="4104" max="4104" width="15.5703125" style="4" bestFit="1" customWidth="1"/>
    <col min="4105" max="4105" width="22" style="4" customWidth="1"/>
    <col min="4106" max="4106" width="21.140625" style="4" bestFit="1" customWidth="1"/>
    <col min="4107" max="4107" width="13.85546875" style="4" bestFit="1" customWidth="1"/>
    <col min="4108" max="4108" width="11.85546875" style="4" customWidth="1"/>
    <col min="4109" max="4109" width="10.140625" style="4" customWidth="1"/>
    <col min="4110" max="4352" width="11.5703125" style="4"/>
    <col min="4353" max="4353" width="11" style="4" customWidth="1"/>
    <col min="4354" max="4354" width="47.42578125" style="4" customWidth="1"/>
    <col min="4355" max="4357" width="15.7109375" style="4" customWidth="1"/>
    <col min="4358" max="4358" width="42.28515625" style="4" customWidth="1"/>
    <col min="4359" max="4359" width="25" style="4" customWidth="1"/>
    <col min="4360" max="4360" width="15.5703125" style="4" bestFit="1" customWidth="1"/>
    <col min="4361" max="4361" width="22" style="4" customWidth="1"/>
    <col min="4362" max="4362" width="21.140625" style="4" bestFit="1" customWidth="1"/>
    <col min="4363" max="4363" width="13.85546875" style="4" bestFit="1" customWidth="1"/>
    <col min="4364" max="4364" width="11.85546875" style="4" customWidth="1"/>
    <col min="4365" max="4365" width="10.140625" style="4" customWidth="1"/>
    <col min="4366" max="4608" width="11.5703125" style="4"/>
    <col min="4609" max="4609" width="11" style="4" customWidth="1"/>
    <col min="4610" max="4610" width="47.42578125" style="4" customWidth="1"/>
    <col min="4611" max="4613" width="15.7109375" style="4" customWidth="1"/>
    <col min="4614" max="4614" width="42.28515625" style="4" customWidth="1"/>
    <col min="4615" max="4615" width="25" style="4" customWidth="1"/>
    <col min="4616" max="4616" width="15.5703125" style="4" bestFit="1" customWidth="1"/>
    <col min="4617" max="4617" width="22" style="4" customWidth="1"/>
    <col min="4618" max="4618" width="21.140625" style="4" bestFit="1" customWidth="1"/>
    <col min="4619" max="4619" width="13.85546875" style="4" bestFit="1" customWidth="1"/>
    <col min="4620" max="4620" width="11.85546875" style="4" customWidth="1"/>
    <col min="4621" max="4621" width="10.140625" style="4" customWidth="1"/>
    <col min="4622" max="4864" width="11.5703125" style="4"/>
    <col min="4865" max="4865" width="11" style="4" customWidth="1"/>
    <col min="4866" max="4866" width="47.42578125" style="4" customWidth="1"/>
    <col min="4867" max="4869" width="15.7109375" style="4" customWidth="1"/>
    <col min="4870" max="4870" width="42.28515625" style="4" customWidth="1"/>
    <col min="4871" max="4871" width="25" style="4" customWidth="1"/>
    <col min="4872" max="4872" width="15.5703125" style="4" bestFit="1" customWidth="1"/>
    <col min="4873" max="4873" width="22" style="4" customWidth="1"/>
    <col min="4874" max="4874" width="21.140625" style="4" bestFit="1" customWidth="1"/>
    <col min="4875" max="4875" width="13.85546875" style="4" bestFit="1" customWidth="1"/>
    <col min="4876" max="4876" width="11.85546875" style="4" customWidth="1"/>
    <col min="4877" max="4877" width="10.140625" style="4" customWidth="1"/>
    <col min="4878" max="5120" width="11.5703125" style="4"/>
    <col min="5121" max="5121" width="11" style="4" customWidth="1"/>
    <col min="5122" max="5122" width="47.42578125" style="4" customWidth="1"/>
    <col min="5123" max="5125" width="15.7109375" style="4" customWidth="1"/>
    <col min="5126" max="5126" width="42.28515625" style="4" customWidth="1"/>
    <col min="5127" max="5127" width="25" style="4" customWidth="1"/>
    <col min="5128" max="5128" width="15.5703125" style="4" bestFit="1" customWidth="1"/>
    <col min="5129" max="5129" width="22" style="4" customWidth="1"/>
    <col min="5130" max="5130" width="21.140625" style="4" bestFit="1" customWidth="1"/>
    <col min="5131" max="5131" width="13.85546875" style="4" bestFit="1" customWidth="1"/>
    <col min="5132" max="5132" width="11.85546875" style="4" customWidth="1"/>
    <col min="5133" max="5133" width="10.140625" style="4" customWidth="1"/>
    <col min="5134" max="5376" width="11.5703125" style="4"/>
    <col min="5377" max="5377" width="11" style="4" customWidth="1"/>
    <col min="5378" max="5378" width="47.42578125" style="4" customWidth="1"/>
    <col min="5379" max="5381" width="15.7109375" style="4" customWidth="1"/>
    <col min="5382" max="5382" width="42.28515625" style="4" customWidth="1"/>
    <col min="5383" max="5383" width="25" style="4" customWidth="1"/>
    <col min="5384" max="5384" width="15.5703125" style="4" bestFit="1" customWidth="1"/>
    <col min="5385" max="5385" width="22" style="4" customWidth="1"/>
    <col min="5386" max="5386" width="21.140625" style="4" bestFit="1" customWidth="1"/>
    <col min="5387" max="5387" width="13.85546875" style="4" bestFit="1" customWidth="1"/>
    <col min="5388" max="5388" width="11.85546875" style="4" customWidth="1"/>
    <col min="5389" max="5389" width="10.140625" style="4" customWidth="1"/>
    <col min="5390" max="5632" width="11.5703125" style="4"/>
    <col min="5633" max="5633" width="11" style="4" customWidth="1"/>
    <col min="5634" max="5634" width="47.42578125" style="4" customWidth="1"/>
    <col min="5635" max="5637" width="15.7109375" style="4" customWidth="1"/>
    <col min="5638" max="5638" width="42.28515625" style="4" customWidth="1"/>
    <col min="5639" max="5639" width="25" style="4" customWidth="1"/>
    <col min="5640" max="5640" width="15.5703125" style="4" bestFit="1" customWidth="1"/>
    <col min="5641" max="5641" width="22" style="4" customWidth="1"/>
    <col min="5642" max="5642" width="21.140625" style="4" bestFit="1" customWidth="1"/>
    <col min="5643" max="5643" width="13.85546875" style="4" bestFit="1" customWidth="1"/>
    <col min="5644" max="5644" width="11.85546875" style="4" customWidth="1"/>
    <col min="5645" max="5645" width="10.140625" style="4" customWidth="1"/>
    <col min="5646" max="5888" width="11.5703125" style="4"/>
    <col min="5889" max="5889" width="11" style="4" customWidth="1"/>
    <col min="5890" max="5890" width="47.42578125" style="4" customWidth="1"/>
    <col min="5891" max="5893" width="15.7109375" style="4" customWidth="1"/>
    <col min="5894" max="5894" width="42.28515625" style="4" customWidth="1"/>
    <col min="5895" max="5895" width="25" style="4" customWidth="1"/>
    <col min="5896" max="5896" width="15.5703125" style="4" bestFit="1" customWidth="1"/>
    <col min="5897" max="5897" width="22" style="4" customWidth="1"/>
    <col min="5898" max="5898" width="21.140625" style="4" bestFit="1" customWidth="1"/>
    <col min="5899" max="5899" width="13.85546875" style="4" bestFit="1" customWidth="1"/>
    <col min="5900" max="5900" width="11.85546875" style="4" customWidth="1"/>
    <col min="5901" max="5901" width="10.140625" style="4" customWidth="1"/>
    <col min="5902" max="6144" width="11.5703125" style="4"/>
    <col min="6145" max="6145" width="11" style="4" customWidth="1"/>
    <col min="6146" max="6146" width="47.42578125" style="4" customWidth="1"/>
    <col min="6147" max="6149" width="15.7109375" style="4" customWidth="1"/>
    <col min="6150" max="6150" width="42.28515625" style="4" customWidth="1"/>
    <col min="6151" max="6151" width="25" style="4" customWidth="1"/>
    <col min="6152" max="6152" width="15.5703125" style="4" bestFit="1" customWidth="1"/>
    <col min="6153" max="6153" width="22" style="4" customWidth="1"/>
    <col min="6154" max="6154" width="21.140625" style="4" bestFit="1" customWidth="1"/>
    <col min="6155" max="6155" width="13.85546875" style="4" bestFit="1" customWidth="1"/>
    <col min="6156" max="6156" width="11.85546875" style="4" customWidth="1"/>
    <col min="6157" max="6157" width="10.140625" style="4" customWidth="1"/>
    <col min="6158" max="6400" width="11.5703125" style="4"/>
    <col min="6401" max="6401" width="11" style="4" customWidth="1"/>
    <col min="6402" max="6402" width="47.42578125" style="4" customWidth="1"/>
    <col min="6403" max="6405" width="15.7109375" style="4" customWidth="1"/>
    <col min="6406" max="6406" width="42.28515625" style="4" customWidth="1"/>
    <col min="6407" max="6407" width="25" style="4" customWidth="1"/>
    <col min="6408" max="6408" width="15.5703125" style="4" bestFit="1" customWidth="1"/>
    <col min="6409" max="6409" width="22" style="4" customWidth="1"/>
    <col min="6410" max="6410" width="21.140625" style="4" bestFit="1" customWidth="1"/>
    <col min="6411" max="6411" width="13.85546875" style="4" bestFit="1" customWidth="1"/>
    <col min="6412" max="6412" width="11.85546875" style="4" customWidth="1"/>
    <col min="6413" max="6413" width="10.140625" style="4" customWidth="1"/>
    <col min="6414" max="6656" width="11.5703125" style="4"/>
    <col min="6657" max="6657" width="11" style="4" customWidth="1"/>
    <col min="6658" max="6658" width="47.42578125" style="4" customWidth="1"/>
    <col min="6659" max="6661" width="15.7109375" style="4" customWidth="1"/>
    <col min="6662" max="6662" width="42.28515625" style="4" customWidth="1"/>
    <col min="6663" max="6663" width="25" style="4" customWidth="1"/>
    <col min="6664" max="6664" width="15.5703125" style="4" bestFit="1" customWidth="1"/>
    <col min="6665" max="6665" width="22" style="4" customWidth="1"/>
    <col min="6666" max="6666" width="21.140625" style="4" bestFit="1" customWidth="1"/>
    <col min="6667" max="6667" width="13.85546875" style="4" bestFit="1" customWidth="1"/>
    <col min="6668" max="6668" width="11.85546875" style="4" customWidth="1"/>
    <col min="6669" max="6669" width="10.140625" style="4" customWidth="1"/>
    <col min="6670" max="6912" width="11.5703125" style="4"/>
    <col min="6913" max="6913" width="11" style="4" customWidth="1"/>
    <col min="6914" max="6914" width="47.42578125" style="4" customWidth="1"/>
    <col min="6915" max="6917" width="15.7109375" style="4" customWidth="1"/>
    <col min="6918" max="6918" width="42.28515625" style="4" customWidth="1"/>
    <col min="6919" max="6919" width="25" style="4" customWidth="1"/>
    <col min="6920" max="6920" width="15.5703125" style="4" bestFit="1" customWidth="1"/>
    <col min="6921" max="6921" width="22" style="4" customWidth="1"/>
    <col min="6922" max="6922" width="21.140625" style="4" bestFit="1" customWidth="1"/>
    <col min="6923" max="6923" width="13.85546875" style="4" bestFit="1" customWidth="1"/>
    <col min="6924" max="6924" width="11.85546875" style="4" customWidth="1"/>
    <col min="6925" max="6925" width="10.140625" style="4" customWidth="1"/>
    <col min="6926" max="7168" width="11.5703125" style="4"/>
    <col min="7169" max="7169" width="11" style="4" customWidth="1"/>
    <col min="7170" max="7170" width="47.42578125" style="4" customWidth="1"/>
    <col min="7171" max="7173" width="15.7109375" style="4" customWidth="1"/>
    <col min="7174" max="7174" width="42.28515625" style="4" customWidth="1"/>
    <col min="7175" max="7175" width="25" style="4" customWidth="1"/>
    <col min="7176" max="7176" width="15.5703125" style="4" bestFit="1" customWidth="1"/>
    <col min="7177" max="7177" width="22" style="4" customWidth="1"/>
    <col min="7178" max="7178" width="21.140625" style="4" bestFit="1" customWidth="1"/>
    <col min="7179" max="7179" width="13.85546875" style="4" bestFit="1" customWidth="1"/>
    <col min="7180" max="7180" width="11.85546875" style="4" customWidth="1"/>
    <col min="7181" max="7181" width="10.140625" style="4" customWidth="1"/>
    <col min="7182" max="7424" width="11.5703125" style="4"/>
    <col min="7425" max="7425" width="11" style="4" customWidth="1"/>
    <col min="7426" max="7426" width="47.42578125" style="4" customWidth="1"/>
    <col min="7427" max="7429" width="15.7109375" style="4" customWidth="1"/>
    <col min="7430" max="7430" width="42.28515625" style="4" customWidth="1"/>
    <col min="7431" max="7431" width="25" style="4" customWidth="1"/>
    <col min="7432" max="7432" width="15.5703125" style="4" bestFit="1" customWidth="1"/>
    <col min="7433" max="7433" width="22" style="4" customWidth="1"/>
    <col min="7434" max="7434" width="21.140625" style="4" bestFit="1" customWidth="1"/>
    <col min="7435" max="7435" width="13.85546875" style="4" bestFit="1" customWidth="1"/>
    <col min="7436" max="7436" width="11.85546875" style="4" customWidth="1"/>
    <col min="7437" max="7437" width="10.140625" style="4" customWidth="1"/>
    <col min="7438" max="7680" width="11.5703125" style="4"/>
    <col min="7681" max="7681" width="11" style="4" customWidth="1"/>
    <col min="7682" max="7682" width="47.42578125" style="4" customWidth="1"/>
    <col min="7683" max="7685" width="15.7109375" style="4" customWidth="1"/>
    <col min="7686" max="7686" width="42.28515625" style="4" customWidth="1"/>
    <col min="7687" max="7687" width="25" style="4" customWidth="1"/>
    <col min="7688" max="7688" width="15.5703125" style="4" bestFit="1" customWidth="1"/>
    <col min="7689" max="7689" width="22" style="4" customWidth="1"/>
    <col min="7690" max="7690" width="21.140625" style="4" bestFit="1" customWidth="1"/>
    <col min="7691" max="7691" width="13.85546875" style="4" bestFit="1" customWidth="1"/>
    <col min="7692" max="7692" width="11.85546875" style="4" customWidth="1"/>
    <col min="7693" max="7693" width="10.140625" style="4" customWidth="1"/>
    <col min="7694" max="7936" width="11.5703125" style="4"/>
    <col min="7937" max="7937" width="11" style="4" customWidth="1"/>
    <col min="7938" max="7938" width="47.42578125" style="4" customWidth="1"/>
    <col min="7939" max="7941" width="15.7109375" style="4" customWidth="1"/>
    <col min="7942" max="7942" width="42.28515625" style="4" customWidth="1"/>
    <col min="7943" max="7943" width="25" style="4" customWidth="1"/>
    <col min="7944" max="7944" width="15.5703125" style="4" bestFit="1" customWidth="1"/>
    <col min="7945" max="7945" width="22" style="4" customWidth="1"/>
    <col min="7946" max="7946" width="21.140625" style="4" bestFit="1" customWidth="1"/>
    <col min="7947" max="7947" width="13.85546875" style="4" bestFit="1" customWidth="1"/>
    <col min="7948" max="7948" width="11.85546875" style="4" customWidth="1"/>
    <col min="7949" max="7949" width="10.140625" style="4" customWidth="1"/>
    <col min="7950" max="8192" width="11.5703125" style="4"/>
    <col min="8193" max="8193" width="11" style="4" customWidth="1"/>
    <col min="8194" max="8194" width="47.42578125" style="4" customWidth="1"/>
    <col min="8195" max="8197" width="15.7109375" style="4" customWidth="1"/>
    <col min="8198" max="8198" width="42.28515625" style="4" customWidth="1"/>
    <col min="8199" max="8199" width="25" style="4" customWidth="1"/>
    <col min="8200" max="8200" width="15.5703125" style="4" bestFit="1" customWidth="1"/>
    <col min="8201" max="8201" width="22" style="4" customWidth="1"/>
    <col min="8202" max="8202" width="21.140625" style="4" bestFit="1" customWidth="1"/>
    <col min="8203" max="8203" width="13.85546875" style="4" bestFit="1" customWidth="1"/>
    <col min="8204" max="8204" width="11.85546875" style="4" customWidth="1"/>
    <col min="8205" max="8205" width="10.140625" style="4" customWidth="1"/>
    <col min="8206" max="8448" width="11.5703125" style="4"/>
    <col min="8449" max="8449" width="11" style="4" customWidth="1"/>
    <col min="8450" max="8450" width="47.42578125" style="4" customWidth="1"/>
    <col min="8451" max="8453" width="15.7109375" style="4" customWidth="1"/>
    <col min="8454" max="8454" width="42.28515625" style="4" customWidth="1"/>
    <col min="8455" max="8455" width="25" style="4" customWidth="1"/>
    <col min="8456" max="8456" width="15.5703125" style="4" bestFit="1" customWidth="1"/>
    <col min="8457" max="8457" width="22" style="4" customWidth="1"/>
    <col min="8458" max="8458" width="21.140625" style="4" bestFit="1" customWidth="1"/>
    <col min="8459" max="8459" width="13.85546875" style="4" bestFit="1" customWidth="1"/>
    <col min="8460" max="8460" width="11.85546875" style="4" customWidth="1"/>
    <col min="8461" max="8461" width="10.140625" style="4" customWidth="1"/>
    <col min="8462" max="8704" width="11.5703125" style="4"/>
    <col min="8705" max="8705" width="11" style="4" customWidth="1"/>
    <col min="8706" max="8706" width="47.42578125" style="4" customWidth="1"/>
    <col min="8707" max="8709" width="15.7109375" style="4" customWidth="1"/>
    <col min="8710" max="8710" width="42.28515625" style="4" customWidth="1"/>
    <col min="8711" max="8711" width="25" style="4" customWidth="1"/>
    <col min="8712" max="8712" width="15.5703125" style="4" bestFit="1" customWidth="1"/>
    <col min="8713" max="8713" width="22" style="4" customWidth="1"/>
    <col min="8714" max="8714" width="21.140625" style="4" bestFit="1" customWidth="1"/>
    <col min="8715" max="8715" width="13.85546875" style="4" bestFit="1" customWidth="1"/>
    <col min="8716" max="8716" width="11.85546875" style="4" customWidth="1"/>
    <col min="8717" max="8717" width="10.140625" style="4" customWidth="1"/>
    <col min="8718" max="8960" width="11.5703125" style="4"/>
    <col min="8961" max="8961" width="11" style="4" customWidth="1"/>
    <col min="8962" max="8962" width="47.42578125" style="4" customWidth="1"/>
    <col min="8963" max="8965" width="15.7109375" style="4" customWidth="1"/>
    <col min="8966" max="8966" width="42.28515625" style="4" customWidth="1"/>
    <col min="8967" max="8967" width="25" style="4" customWidth="1"/>
    <col min="8968" max="8968" width="15.5703125" style="4" bestFit="1" customWidth="1"/>
    <col min="8969" max="8969" width="22" style="4" customWidth="1"/>
    <col min="8970" max="8970" width="21.140625" style="4" bestFit="1" customWidth="1"/>
    <col min="8971" max="8971" width="13.85546875" style="4" bestFit="1" customWidth="1"/>
    <col min="8972" max="8972" width="11.85546875" style="4" customWidth="1"/>
    <col min="8973" max="8973" width="10.140625" style="4" customWidth="1"/>
    <col min="8974" max="9216" width="11.5703125" style="4"/>
    <col min="9217" max="9217" width="11" style="4" customWidth="1"/>
    <col min="9218" max="9218" width="47.42578125" style="4" customWidth="1"/>
    <col min="9219" max="9221" width="15.7109375" style="4" customWidth="1"/>
    <col min="9222" max="9222" width="42.28515625" style="4" customWidth="1"/>
    <col min="9223" max="9223" width="25" style="4" customWidth="1"/>
    <col min="9224" max="9224" width="15.5703125" style="4" bestFit="1" customWidth="1"/>
    <col min="9225" max="9225" width="22" style="4" customWidth="1"/>
    <col min="9226" max="9226" width="21.140625" style="4" bestFit="1" customWidth="1"/>
    <col min="9227" max="9227" width="13.85546875" style="4" bestFit="1" customWidth="1"/>
    <col min="9228" max="9228" width="11.85546875" style="4" customWidth="1"/>
    <col min="9229" max="9229" width="10.140625" style="4" customWidth="1"/>
    <col min="9230" max="9472" width="11.5703125" style="4"/>
    <col min="9473" max="9473" width="11" style="4" customWidth="1"/>
    <col min="9474" max="9474" width="47.42578125" style="4" customWidth="1"/>
    <col min="9475" max="9477" width="15.7109375" style="4" customWidth="1"/>
    <col min="9478" max="9478" width="42.28515625" style="4" customWidth="1"/>
    <col min="9479" max="9479" width="25" style="4" customWidth="1"/>
    <col min="9480" max="9480" width="15.5703125" style="4" bestFit="1" customWidth="1"/>
    <col min="9481" max="9481" width="22" style="4" customWidth="1"/>
    <col min="9482" max="9482" width="21.140625" style="4" bestFit="1" customWidth="1"/>
    <col min="9483" max="9483" width="13.85546875" style="4" bestFit="1" customWidth="1"/>
    <col min="9484" max="9484" width="11.85546875" style="4" customWidth="1"/>
    <col min="9485" max="9485" width="10.140625" style="4" customWidth="1"/>
    <col min="9486" max="9728" width="11.5703125" style="4"/>
    <col min="9729" max="9729" width="11" style="4" customWidth="1"/>
    <col min="9730" max="9730" width="47.42578125" style="4" customWidth="1"/>
    <col min="9731" max="9733" width="15.7109375" style="4" customWidth="1"/>
    <col min="9734" max="9734" width="42.28515625" style="4" customWidth="1"/>
    <col min="9735" max="9735" width="25" style="4" customWidth="1"/>
    <col min="9736" max="9736" width="15.5703125" style="4" bestFit="1" customWidth="1"/>
    <col min="9737" max="9737" width="22" style="4" customWidth="1"/>
    <col min="9738" max="9738" width="21.140625" style="4" bestFit="1" customWidth="1"/>
    <col min="9739" max="9739" width="13.85546875" style="4" bestFit="1" customWidth="1"/>
    <col min="9740" max="9740" width="11.85546875" style="4" customWidth="1"/>
    <col min="9741" max="9741" width="10.140625" style="4" customWidth="1"/>
    <col min="9742" max="9984" width="11.5703125" style="4"/>
    <col min="9985" max="9985" width="11" style="4" customWidth="1"/>
    <col min="9986" max="9986" width="47.42578125" style="4" customWidth="1"/>
    <col min="9987" max="9989" width="15.7109375" style="4" customWidth="1"/>
    <col min="9990" max="9990" width="42.28515625" style="4" customWidth="1"/>
    <col min="9991" max="9991" width="25" style="4" customWidth="1"/>
    <col min="9992" max="9992" width="15.5703125" style="4" bestFit="1" customWidth="1"/>
    <col min="9993" max="9993" width="22" style="4" customWidth="1"/>
    <col min="9994" max="9994" width="21.140625" style="4" bestFit="1" customWidth="1"/>
    <col min="9995" max="9995" width="13.85546875" style="4" bestFit="1" customWidth="1"/>
    <col min="9996" max="9996" width="11.85546875" style="4" customWidth="1"/>
    <col min="9997" max="9997" width="10.140625" style="4" customWidth="1"/>
    <col min="9998" max="10240" width="11.5703125" style="4"/>
    <col min="10241" max="10241" width="11" style="4" customWidth="1"/>
    <col min="10242" max="10242" width="47.42578125" style="4" customWidth="1"/>
    <col min="10243" max="10245" width="15.7109375" style="4" customWidth="1"/>
    <col min="10246" max="10246" width="42.28515625" style="4" customWidth="1"/>
    <col min="10247" max="10247" width="25" style="4" customWidth="1"/>
    <col min="10248" max="10248" width="15.5703125" style="4" bestFit="1" customWidth="1"/>
    <col min="10249" max="10249" width="22" style="4" customWidth="1"/>
    <col min="10250" max="10250" width="21.140625" style="4" bestFit="1" customWidth="1"/>
    <col min="10251" max="10251" width="13.85546875" style="4" bestFit="1" customWidth="1"/>
    <col min="10252" max="10252" width="11.85546875" style="4" customWidth="1"/>
    <col min="10253" max="10253" width="10.140625" style="4" customWidth="1"/>
    <col min="10254" max="10496" width="11.5703125" style="4"/>
    <col min="10497" max="10497" width="11" style="4" customWidth="1"/>
    <col min="10498" max="10498" width="47.42578125" style="4" customWidth="1"/>
    <col min="10499" max="10501" width="15.7109375" style="4" customWidth="1"/>
    <col min="10502" max="10502" width="42.28515625" style="4" customWidth="1"/>
    <col min="10503" max="10503" width="25" style="4" customWidth="1"/>
    <col min="10504" max="10504" width="15.5703125" style="4" bestFit="1" customWidth="1"/>
    <col min="10505" max="10505" width="22" style="4" customWidth="1"/>
    <col min="10506" max="10506" width="21.140625" style="4" bestFit="1" customWidth="1"/>
    <col min="10507" max="10507" width="13.85546875" style="4" bestFit="1" customWidth="1"/>
    <col min="10508" max="10508" width="11.85546875" style="4" customWidth="1"/>
    <col min="10509" max="10509" width="10.140625" style="4" customWidth="1"/>
    <col min="10510" max="10752" width="11.5703125" style="4"/>
    <col min="10753" max="10753" width="11" style="4" customWidth="1"/>
    <col min="10754" max="10754" width="47.42578125" style="4" customWidth="1"/>
    <col min="10755" max="10757" width="15.7109375" style="4" customWidth="1"/>
    <col min="10758" max="10758" width="42.28515625" style="4" customWidth="1"/>
    <col min="10759" max="10759" width="25" style="4" customWidth="1"/>
    <col min="10760" max="10760" width="15.5703125" style="4" bestFit="1" customWidth="1"/>
    <col min="10761" max="10761" width="22" style="4" customWidth="1"/>
    <col min="10762" max="10762" width="21.140625" style="4" bestFit="1" customWidth="1"/>
    <col min="10763" max="10763" width="13.85546875" style="4" bestFit="1" customWidth="1"/>
    <col min="10764" max="10764" width="11.85546875" style="4" customWidth="1"/>
    <col min="10765" max="10765" width="10.140625" style="4" customWidth="1"/>
    <col min="10766" max="11008" width="11.5703125" style="4"/>
    <col min="11009" max="11009" width="11" style="4" customWidth="1"/>
    <col min="11010" max="11010" width="47.42578125" style="4" customWidth="1"/>
    <col min="11011" max="11013" width="15.7109375" style="4" customWidth="1"/>
    <col min="11014" max="11014" width="42.28515625" style="4" customWidth="1"/>
    <col min="11015" max="11015" width="25" style="4" customWidth="1"/>
    <col min="11016" max="11016" width="15.5703125" style="4" bestFit="1" customWidth="1"/>
    <col min="11017" max="11017" width="22" style="4" customWidth="1"/>
    <col min="11018" max="11018" width="21.140625" style="4" bestFit="1" customWidth="1"/>
    <col min="11019" max="11019" width="13.85546875" style="4" bestFit="1" customWidth="1"/>
    <col min="11020" max="11020" width="11.85546875" style="4" customWidth="1"/>
    <col min="11021" max="11021" width="10.140625" style="4" customWidth="1"/>
    <col min="11022" max="11264" width="11.5703125" style="4"/>
    <col min="11265" max="11265" width="11" style="4" customWidth="1"/>
    <col min="11266" max="11266" width="47.42578125" style="4" customWidth="1"/>
    <col min="11267" max="11269" width="15.7109375" style="4" customWidth="1"/>
    <col min="11270" max="11270" width="42.28515625" style="4" customWidth="1"/>
    <col min="11271" max="11271" width="25" style="4" customWidth="1"/>
    <col min="11272" max="11272" width="15.5703125" style="4" bestFit="1" customWidth="1"/>
    <col min="11273" max="11273" width="22" style="4" customWidth="1"/>
    <col min="11274" max="11274" width="21.140625" style="4" bestFit="1" customWidth="1"/>
    <col min="11275" max="11275" width="13.85546875" style="4" bestFit="1" customWidth="1"/>
    <col min="11276" max="11276" width="11.85546875" style="4" customWidth="1"/>
    <col min="11277" max="11277" width="10.140625" style="4" customWidth="1"/>
    <col min="11278" max="11520" width="11.5703125" style="4"/>
    <col min="11521" max="11521" width="11" style="4" customWidth="1"/>
    <col min="11522" max="11522" width="47.42578125" style="4" customWidth="1"/>
    <col min="11523" max="11525" width="15.7109375" style="4" customWidth="1"/>
    <col min="11526" max="11526" width="42.28515625" style="4" customWidth="1"/>
    <col min="11527" max="11527" width="25" style="4" customWidth="1"/>
    <col min="11528" max="11528" width="15.5703125" style="4" bestFit="1" customWidth="1"/>
    <col min="11529" max="11529" width="22" style="4" customWidth="1"/>
    <col min="11530" max="11530" width="21.140625" style="4" bestFit="1" customWidth="1"/>
    <col min="11531" max="11531" width="13.85546875" style="4" bestFit="1" customWidth="1"/>
    <col min="11532" max="11532" width="11.85546875" style="4" customWidth="1"/>
    <col min="11533" max="11533" width="10.140625" style="4" customWidth="1"/>
    <col min="11534" max="11776" width="11.5703125" style="4"/>
    <col min="11777" max="11777" width="11" style="4" customWidth="1"/>
    <col min="11778" max="11778" width="47.42578125" style="4" customWidth="1"/>
    <col min="11779" max="11781" width="15.7109375" style="4" customWidth="1"/>
    <col min="11782" max="11782" width="42.28515625" style="4" customWidth="1"/>
    <col min="11783" max="11783" width="25" style="4" customWidth="1"/>
    <col min="11784" max="11784" width="15.5703125" style="4" bestFit="1" customWidth="1"/>
    <col min="11785" max="11785" width="22" style="4" customWidth="1"/>
    <col min="11786" max="11786" width="21.140625" style="4" bestFit="1" customWidth="1"/>
    <col min="11787" max="11787" width="13.85546875" style="4" bestFit="1" customWidth="1"/>
    <col min="11788" max="11788" width="11.85546875" style="4" customWidth="1"/>
    <col min="11789" max="11789" width="10.140625" style="4" customWidth="1"/>
    <col min="11790" max="12032" width="11.5703125" style="4"/>
    <col min="12033" max="12033" width="11" style="4" customWidth="1"/>
    <col min="12034" max="12034" width="47.42578125" style="4" customWidth="1"/>
    <col min="12035" max="12037" width="15.7109375" style="4" customWidth="1"/>
    <col min="12038" max="12038" width="42.28515625" style="4" customWidth="1"/>
    <col min="12039" max="12039" width="25" style="4" customWidth="1"/>
    <col min="12040" max="12040" width="15.5703125" style="4" bestFit="1" customWidth="1"/>
    <col min="12041" max="12041" width="22" style="4" customWidth="1"/>
    <col min="12042" max="12042" width="21.140625" style="4" bestFit="1" customWidth="1"/>
    <col min="12043" max="12043" width="13.85546875" style="4" bestFit="1" customWidth="1"/>
    <col min="12044" max="12044" width="11.85546875" style="4" customWidth="1"/>
    <col min="12045" max="12045" width="10.140625" style="4" customWidth="1"/>
    <col min="12046" max="12288" width="11.5703125" style="4"/>
    <col min="12289" max="12289" width="11" style="4" customWidth="1"/>
    <col min="12290" max="12290" width="47.42578125" style="4" customWidth="1"/>
    <col min="12291" max="12293" width="15.7109375" style="4" customWidth="1"/>
    <col min="12294" max="12294" width="42.28515625" style="4" customWidth="1"/>
    <col min="12295" max="12295" width="25" style="4" customWidth="1"/>
    <col min="12296" max="12296" width="15.5703125" style="4" bestFit="1" customWidth="1"/>
    <col min="12297" max="12297" width="22" style="4" customWidth="1"/>
    <col min="12298" max="12298" width="21.140625" style="4" bestFit="1" customWidth="1"/>
    <col min="12299" max="12299" width="13.85546875" style="4" bestFit="1" customWidth="1"/>
    <col min="12300" max="12300" width="11.85546875" style="4" customWidth="1"/>
    <col min="12301" max="12301" width="10.140625" style="4" customWidth="1"/>
    <col min="12302" max="12544" width="11.5703125" style="4"/>
    <col min="12545" max="12545" width="11" style="4" customWidth="1"/>
    <col min="12546" max="12546" width="47.42578125" style="4" customWidth="1"/>
    <col min="12547" max="12549" width="15.7109375" style="4" customWidth="1"/>
    <col min="12550" max="12550" width="42.28515625" style="4" customWidth="1"/>
    <col min="12551" max="12551" width="25" style="4" customWidth="1"/>
    <col min="12552" max="12552" width="15.5703125" style="4" bestFit="1" customWidth="1"/>
    <col min="12553" max="12553" width="22" style="4" customWidth="1"/>
    <col min="12554" max="12554" width="21.140625" style="4" bestFit="1" customWidth="1"/>
    <col min="12555" max="12555" width="13.85546875" style="4" bestFit="1" customWidth="1"/>
    <col min="12556" max="12556" width="11.85546875" style="4" customWidth="1"/>
    <col min="12557" max="12557" width="10.140625" style="4" customWidth="1"/>
    <col min="12558" max="12800" width="11.5703125" style="4"/>
    <col min="12801" max="12801" width="11" style="4" customWidth="1"/>
    <col min="12802" max="12802" width="47.42578125" style="4" customWidth="1"/>
    <col min="12803" max="12805" width="15.7109375" style="4" customWidth="1"/>
    <col min="12806" max="12806" width="42.28515625" style="4" customWidth="1"/>
    <col min="12807" max="12807" width="25" style="4" customWidth="1"/>
    <col min="12808" max="12808" width="15.5703125" style="4" bestFit="1" customWidth="1"/>
    <col min="12809" max="12809" width="22" style="4" customWidth="1"/>
    <col min="12810" max="12810" width="21.140625" style="4" bestFit="1" customWidth="1"/>
    <col min="12811" max="12811" width="13.85546875" style="4" bestFit="1" customWidth="1"/>
    <col min="12812" max="12812" width="11.85546875" style="4" customWidth="1"/>
    <col min="12813" max="12813" width="10.140625" style="4" customWidth="1"/>
    <col min="12814" max="13056" width="11.5703125" style="4"/>
    <col min="13057" max="13057" width="11" style="4" customWidth="1"/>
    <col min="13058" max="13058" width="47.42578125" style="4" customWidth="1"/>
    <col min="13059" max="13061" width="15.7109375" style="4" customWidth="1"/>
    <col min="13062" max="13062" width="42.28515625" style="4" customWidth="1"/>
    <col min="13063" max="13063" width="25" style="4" customWidth="1"/>
    <col min="13064" max="13064" width="15.5703125" style="4" bestFit="1" customWidth="1"/>
    <col min="13065" max="13065" width="22" style="4" customWidth="1"/>
    <col min="13066" max="13066" width="21.140625" style="4" bestFit="1" customWidth="1"/>
    <col min="13067" max="13067" width="13.85546875" style="4" bestFit="1" customWidth="1"/>
    <col min="13068" max="13068" width="11.85546875" style="4" customWidth="1"/>
    <col min="13069" max="13069" width="10.140625" style="4" customWidth="1"/>
    <col min="13070" max="13312" width="11.5703125" style="4"/>
    <col min="13313" max="13313" width="11" style="4" customWidth="1"/>
    <col min="13314" max="13314" width="47.42578125" style="4" customWidth="1"/>
    <col min="13315" max="13317" width="15.7109375" style="4" customWidth="1"/>
    <col min="13318" max="13318" width="42.28515625" style="4" customWidth="1"/>
    <col min="13319" max="13319" width="25" style="4" customWidth="1"/>
    <col min="13320" max="13320" width="15.5703125" style="4" bestFit="1" customWidth="1"/>
    <col min="13321" max="13321" width="22" style="4" customWidth="1"/>
    <col min="13322" max="13322" width="21.140625" style="4" bestFit="1" customWidth="1"/>
    <col min="13323" max="13323" width="13.85546875" style="4" bestFit="1" customWidth="1"/>
    <col min="13324" max="13324" width="11.85546875" style="4" customWidth="1"/>
    <col min="13325" max="13325" width="10.140625" style="4" customWidth="1"/>
    <col min="13326" max="13568" width="11.5703125" style="4"/>
    <col min="13569" max="13569" width="11" style="4" customWidth="1"/>
    <col min="13570" max="13570" width="47.42578125" style="4" customWidth="1"/>
    <col min="13571" max="13573" width="15.7109375" style="4" customWidth="1"/>
    <col min="13574" max="13574" width="42.28515625" style="4" customWidth="1"/>
    <col min="13575" max="13575" width="25" style="4" customWidth="1"/>
    <col min="13576" max="13576" width="15.5703125" style="4" bestFit="1" customWidth="1"/>
    <col min="13577" max="13577" width="22" style="4" customWidth="1"/>
    <col min="13578" max="13578" width="21.140625" style="4" bestFit="1" customWidth="1"/>
    <col min="13579" max="13579" width="13.85546875" style="4" bestFit="1" customWidth="1"/>
    <col min="13580" max="13580" width="11.85546875" style="4" customWidth="1"/>
    <col min="13581" max="13581" width="10.140625" style="4" customWidth="1"/>
    <col min="13582" max="13824" width="11.5703125" style="4"/>
    <col min="13825" max="13825" width="11" style="4" customWidth="1"/>
    <col min="13826" max="13826" width="47.42578125" style="4" customWidth="1"/>
    <col min="13827" max="13829" width="15.7109375" style="4" customWidth="1"/>
    <col min="13830" max="13830" width="42.28515625" style="4" customWidth="1"/>
    <col min="13831" max="13831" width="25" style="4" customWidth="1"/>
    <col min="13832" max="13832" width="15.5703125" style="4" bestFit="1" customWidth="1"/>
    <col min="13833" max="13833" width="22" style="4" customWidth="1"/>
    <col min="13834" max="13834" width="21.140625" style="4" bestFit="1" customWidth="1"/>
    <col min="13835" max="13835" width="13.85546875" style="4" bestFit="1" customWidth="1"/>
    <col min="13836" max="13836" width="11.85546875" style="4" customWidth="1"/>
    <col min="13837" max="13837" width="10.140625" style="4" customWidth="1"/>
    <col min="13838" max="14080" width="11.5703125" style="4"/>
    <col min="14081" max="14081" width="11" style="4" customWidth="1"/>
    <col min="14082" max="14082" width="47.42578125" style="4" customWidth="1"/>
    <col min="14083" max="14085" width="15.7109375" style="4" customWidth="1"/>
    <col min="14086" max="14086" width="42.28515625" style="4" customWidth="1"/>
    <col min="14087" max="14087" width="25" style="4" customWidth="1"/>
    <col min="14088" max="14088" width="15.5703125" style="4" bestFit="1" customWidth="1"/>
    <col min="14089" max="14089" width="22" style="4" customWidth="1"/>
    <col min="14090" max="14090" width="21.140625" style="4" bestFit="1" customWidth="1"/>
    <col min="14091" max="14091" width="13.85546875" style="4" bestFit="1" customWidth="1"/>
    <col min="14092" max="14092" width="11.85546875" style="4" customWidth="1"/>
    <col min="14093" max="14093" width="10.140625" style="4" customWidth="1"/>
    <col min="14094" max="14336" width="11.5703125" style="4"/>
    <col min="14337" max="14337" width="11" style="4" customWidth="1"/>
    <col min="14338" max="14338" width="47.42578125" style="4" customWidth="1"/>
    <col min="14339" max="14341" width="15.7109375" style="4" customWidth="1"/>
    <col min="14342" max="14342" width="42.28515625" style="4" customWidth="1"/>
    <col min="14343" max="14343" width="25" style="4" customWidth="1"/>
    <col min="14344" max="14344" width="15.5703125" style="4" bestFit="1" customWidth="1"/>
    <col min="14345" max="14345" width="22" style="4" customWidth="1"/>
    <col min="14346" max="14346" width="21.140625" style="4" bestFit="1" customWidth="1"/>
    <col min="14347" max="14347" width="13.85546875" style="4" bestFit="1" customWidth="1"/>
    <col min="14348" max="14348" width="11.85546875" style="4" customWidth="1"/>
    <col min="14349" max="14349" width="10.140625" style="4" customWidth="1"/>
    <col min="14350" max="14592" width="11.5703125" style="4"/>
    <col min="14593" max="14593" width="11" style="4" customWidth="1"/>
    <col min="14594" max="14594" width="47.42578125" style="4" customWidth="1"/>
    <col min="14595" max="14597" width="15.7109375" style="4" customWidth="1"/>
    <col min="14598" max="14598" width="42.28515625" style="4" customWidth="1"/>
    <col min="14599" max="14599" width="25" style="4" customWidth="1"/>
    <col min="14600" max="14600" width="15.5703125" style="4" bestFit="1" customWidth="1"/>
    <col min="14601" max="14601" width="22" style="4" customWidth="1"/>
    <col min="14602" max="14602" width="21.140625" style="4" bestFit="1" customWidth="1"/>
    <col min="14603" max="14603" width="13.85546875" style="4" bestFit="1" customWidth="1"/>
    <col min="14604" max="14604" width="11.85546875" style="4" customWidth="1"/>
    <col min="14605" max="14605" width="10.140625" style="4" customWidth="1"/>
    <col min="14606" max="14848" width="11.5703125" style="4"/>
    <col min="14849" max="14849" width="11" style="4" customWidth="1"/>
    <col min="14850" max="14850" width="47.42578125" style="4" customWidth="1"/>
    <col min="14851" max="14853" width="15.7109375" style="4" customWidth="1"/>
    <col min="14854" max="14854" width="42.28515625" style="4" customWidth="1"/>
    <col min="14855" max="14855" width="25" style="4" customWidth="1"/>
    <col min="14856" max="14856" width="15.5703125" style="4" bestFit="1" customWidth="1"/>
    <col min="14857" max="14857" width="22" style="4" customWidth="1"/>
    <col min="14858" max="14858" width="21.140625" style="4" bestFit="1" customWidth="1"/>
    <col min="14859" max="14859" width="13.85546875" style="4" bestFit="1" customWidth="1"/>
    <col min="14860" max="14860" width="11.85546875" style="4" customWidth="1"/>
    <col min="14861" max="14861" width="10.140625" style="4" customWidth="1"/>
    <col min="14862" max="15104" width="11.5703125" style="4"/>
    <col min="15105" max="15105" width="11" style="4" customWidth="1"/>
    <col min="15106" max="15106" width="47.42578125" style="4" customWidth="1"/>
    <col min="15107" max="15109" width="15.7109375" style="4" customWidth="1"/>
    <col min="15110" max="15110" width="42.28515625" style="4" customWidth="1"/>
    <col min="15111" max="15111" width="25" style="4" customWidth="1"/>
    <col min="15112" max="15112" width="15.5703125" style="4" bestFit="1" customWidth="1"/>
    <col min="15113" max="15113" width="22" style="4" customWidth="1"/>
    <col min="15114" max="15114" width="21.140625" style="4" bestFit="1" customWidth="1"/>
    <col min="15115" max="15115" width="13.85546875" style="4" bestFit="1" customWidth="1"/>
    <col min="15116" max="15116" width="11.85546875" style="4" customWidth="1"/>
    <col min="15117" max="15117" width="10.140625" style="4" customWidth="1"/>
    <col min="15118" max="15360" width="11.5703125" style="4"/>
    <col min="15361" max="15361" width="11" style="4" customWidth="1"/>
    <col min="15362" max="15362" width="47.42578125" style="4" customWidth="1"/>
    <col min="15363" max="15365" width="15.7109375" style="4" customWidth="1"/>
    <col min="15366" max="15366" width="42.28515625" style="4" customWidth="1"/>
    <col min="15367" max="15367" width="25" style="4" customWidth="1"/>
    <col min="15368" max="15368" width="15.5703125" style="4" bestFit="1" customWidth="1"/>
    <col min="15369" max="15369" width="22" style="4" customWidth="1"/>
    <col min="15370" max="15370" width="21.140625" style="4" bestFit="1" customWidth="1"/>
    <col min="15371" max="15371" width="13.85546875" style="4" bestFit="1" customWidth="1"/>
    <col min="15372" max="15372" width="11.85546875" style="4" customWidth="1"/>
    <col min="15373" max="15373" width="10.140625" style="4" customWidth="1"/>
    <col min="15374" max="15616" width="11.5703125" style="4"/>
    <col min="15617" max="15617" width="11" style="4" customWidth="1"/>
    <col min="15618" max="15618" width="47.42578125" style="4" customWidth="1"/>
    <col min="15619" max="15621" width="15.7109375" style="4" customWidth="1"/>
    <col min="15622" max="15622" width="42.28515625" style="4" customWidth="1"/>
    <col min="15623" max="15623" width="25" style="4" customWidth="1"/>
    <col min="15624" max="15624" width="15.5703125" style="4" bestFit="1" customWidth="1"/>
    <col min="15625" max="15625" width="22" style="4" customWidth="1"/>
    <col min="15626" max="15626" width="21.140625" style="4" bestFit="1" customWidth="1"/>
    <col min="15627" max="15627" width="13.85546875" style="4" bestFit="1" customWidth="1"/>
    <col min="15628" max="15628" width="11.85546875" style="4" customWidth="1"/>
    <col min="15629" max="15629" width="10.140625" style="4" customWidth="1"/>
    <col min="15630" max="15872" width="11.5703125" style="4"/>
    <col min="15873" max="15873" width="11" style="4" customWidth="1"/>
    <col min="15874" max="15874" width="47.42578125" style="4" customWidth="1"/>
    <col min="15875" max="15877" width="15.7109375" style="4" customWidth="1"/>
    <col min="15878" max="15878" width="42.28515625" style="4" customWidth="1"/>
    <col min="15879" max="15879" width="25" style="4" customWidth="1"/>
    <col min="15880" max="15880" width="15.5703125" style="4" bestFit="1" customWidth="1"/>
    <col min="15881" max="15881" width="22" style="4" customWidth="1"/>
    <col min="15882" max="15882" width="21.140625" style="4" bestFit="1" customWidth="1"/>
    <col min="15883" max="15883" width="13.85546875" style="4" bestFit="1" customWidth="1"/>
    <col min="15884" max="15884" width="11.85546875" style="4" customWidth="1"/>
    <col min="15885" max="15885" width="10.140625" style="4" customWidth="1"/>
    <col min="15886" max="16128" width="11.5703125" style="4"/>
    <col min="16129" max="16129" width="11" style="4" customWidth="1"/>
    <col min="16130" max="16130" width="47.42578125" style="4" customWidth="1"/>
    <col min="16131" max="16133" width="15.7109375" style="4" customWidth="1"/>
    <col min="16134" max="16134" width="42.28515625" style="4" customWidth="1"/>
    <col min="16135" max="16135" width="25" style="4" customWidth="1"/>
    <col min="16136" max="16136" width="15.5703125" style="4" bestFit="1" customWidth="1"/>
    <col min="16137" max="16137" width="22" style="4" customWidth="1"/>
    <col min="16138" max="16138" width="21.140625" style="4" bestFit="1" customWidth="1"/>
    <col min="16139" max="16139" width="13.85546875" style="4" bestFit="1" customWidth="1"/>
    <col min="16140" max="16140" width="11.85546875" style="4" customWidth="1"/>
    <col min="16141" max="16141" width="10.140625" style="4" customWidth="1"/>
    <col min="16142" max="16384" width="11.5703125" style="4"/>
  </cols>
  <sheetData>
    <row r="1" spans="1:22" s="5" customFormat="1" ht="14.25" customHeight="1" x14ac:dyDescent="0.25">
      <c r="A1" s="5" t="s">
        <v>38</v>
      </c>
      <c r="B1" s="5" t="s">
        <v>35</v>
      </c>
      <c r="C1" s="16" t="s">
        <v>36</v>
      </c>
      <c r="D1" s="16" t="s">
        <v>42</v>
      </c>
      <c r="E1" s="19" t="s">
        <v>115</v>
      </c>
      <c r="F1" s="19" t="s">
        <v>40</v>
      </c>
      <c r="G1" s="9" t="s">
        <v>167</v>
      </c>
    </row>
    <row r="2" spans="1:22" customFormat="1" x14ac:dyDescent="0.25">
      <c r="A2" t="s">
        <v>61</v>
      </c>
      <c r="B2" t="s">
        <v>37</v>
      </c>
      <c r="C2" t="s">
        <v>165</v>
      </c>
      <c r="D2" s="17"/>
      <c r="E2" s="20"/>
      <c r="F2" s="20"/>
      <c r="G2" t="s">
        <v>0</v>
      </c>
    </row>
    <row r="3" spans="1:22" customFormat="1" x14ac:dyDescent="0.25">
      <c r="A3" t="s">
        <v>62</v>
      </c>
      <c r="B3" t="s">
        <v>37</v>
      </c>
      <c r="C3" s="17" t="s">
        <v>165</v>
      </c>
      <c r="D3" s="17"/>
      <c r="E3" s="20"/>
      <c r="F3" s="20"/>
    </row>
    <row r="4" spans="1:22" customFormat="1" x14ac:dyDescent="0.25">
      <c r="A4" t="s">
        <v>63</v>
      </c>
      <c r="B4" t="s">
        <v>37</v>
      </c>
      <c r="C4" s="17" t="s">
        <v>165</v>
      </c>
      <c r="D4" s="17"/>
      <c r="E4" s="20"/>
      <c r="F4" s="20"/>
    </row>
    <row r="5" spans="1:22" customFormat="1" x14ac:dyDescent="0.25">
      <c r="A5" t="s">
        <v>64</v>
      </c>
      <c r="B5" t="s">
        <v>37</v>
      </c>
      <c r="C5" s="17" t="s">
        <v>165</v>
      </c>
      <c r="D5" s="17"/>
      <c r="E5" s="20"/>
      <c r="F5" s="20"/>
      <c r="V5" s="2"/>
    </row>
    <row r="6" spans="1:22" customFormat="1" x14ac:dyDescent="0.25">
      <c r="A6" t="s">
        <v>65</v>
      </c>
      <c r="B6" t="s">
        <v>37</v>
      </c>
      <c r="C6" s="17" t="s">
        <v>165</v>
      </c>
      <c r="D6" s="17"/>
      <c r="E6" s="20"/>
      <c r="F6" s="20"/>
    </row>
    <row r="7" spans="1:22" customFormat="1" x14ac:dyDescent="0.25">
      <c r="A7" t="s">
        <v>66</v>
      </c>
      <c r="B7" t="s">
        <v>162</v>
      </c>
      <c r="C7" s="17" t="s">
        <v>165</v>
      </c>
      <c r="D7" s="17"/>
      <c r="E7" s="20"/>
      <c r="F7" s="20"/>
      <c r="Q7">
        <v>41873</v>
      </c>
    </row>
    <row r="8" spans="1:22" customFormat="1" x14ac:dyDescent="0.25">
      <c r="A8" t="s">
        <v>163</v>
      </c>
      <c r="B8" t="s">
        <v>162</v>
      </c>
      <c r="C8" s="17" t="s">
        <v>41</v>
      </c>
      <c r="D8" s="17"/>
      <c r="E8" s="20"/>
      <c r="F8" s="20"/>
    </row>
    <row r="9" spans="1:22" customFormat="1" x14ac:dyDescent="0.25">
      <c r="A9" t="s">
        <v>67</v>
      </c>
      <c r="B9" t="s">
        <v>39</v>
      </c>
      <c r="C9" s="17" t="s">
        <v>41</v>
      </c>
      <c r="D9" s="17"/>
      <c r="E9" s="20"/>
      <c r="F9" s="20"/>
    </row>
    <row r="10" spans="1:22" customFormat="1" x14ac:dyDescent="0.25">
      <c r="A10" t="s">
        <v>164</v>
      </c>
      <c r="B10" t="s">
        <v>160</v>
      </c>
      <c r="C10" s="17" t="s">
        <v>41</v>
      </c>
      <c r="D10" s="17"/>
      <c r="E10" s="20"/>
      <c r="F10" s="20"/>
      <c r="U10">
        <v>41873</v>
      </c>
    </row>
    <row r="11" spans="1:22" customFormat="1" x14ac:dyDescent="0.25">
      <c r="A11" t="s">
        <v>117</v>
      </c>
      <c r="B11" t="s">
        <v>160</v>
      </c>
      <c r="C11" s="17" t="s">
        <v>41</v>
      </c>
      <c r="D11" s="17"/>
      <c r="E11" s="20"/>
      <c r="F11" s="20"/>
    </row>
    <row r="12" spans="1:22" customFormat="1" x14ac:dyDescent="0.25">
      <c r="A12" t="s">
        <v>118</v>
      </c>
      <c r="B12" t="s">
        <v>161</v>
      </c>
      <c r="C12" s="17" t="s">
        <v>41</v>
      </c>
      <c r="D12" s="17"/>
      <c r="E12" s="20"/>
      <c r="F12" s="20"/>
    </row>
    <row r="13" spans="1:22" customFormat="1" x14ac:dyDescent="0.25">
      <c r="A13" t="s">
        <v>116</v>
      </c>
      <c r="B13" t="s">
        <v>161</v>
      </c>
      <c r="C13" s="17" t="s">
        <v>41</v>
      </c>
      <c r="D13" s="17"/>
      <c r="E13" s="20"/>
      <c r="F13" s="20"/>
    </row>
  </sheetData>
  <conditionalFormatting sqref="D3:D12">
    <cfRule type="cellIs" dxfId="35" priority="19" stopIfTrue="1" operator="equal">
      <formula>#REF!</formula>
    </cfRule>
    <cfRule type="cellIs" dxfId="34" priority="20" stopIfTrue="1" operator="between">
      <formula>#REF!</formula>
      <formula>#REF!</formula>
    </cfRule>
    <cfRule type="cellIs" dxfId="33" priority="21" stopIfTrue="1" operator="equal">
      <formula>#REF!</formula>
    </cfRule>
  </conditionalFormatting>
  <conditionalFormatting sqref="C3:C12">
    <cfRule type="cellIs" dxfId="32" priority="22" stopIfTrue="1" operator="equal">
      <formula>#REF!</formula>
    </cfRule>
    <cfRule type="cellIs" dxfId="31" priority="23" stopIfTrue="1" operator="between">
      <formula>#REF!</formula>
      <formula>#REF!</formula>
    </cfRule>
    <cfRule type="cellIs" dxfId="30" priority="24" stopIfTrue="1" operator="equal">
      <formula>#REF!</formula>
    </cfRule>
  </conditionalFormatting>
  <conditionalFormatting sqref="E3:F12">
    <cfRule type="cellIs" dxfId="29" priority="25" stopIfTrue="1" operator="between">
      <formula>0.1</formula>
      <formula>2.8</formula>
    </cfRule>
    <cfRule type="cellIs" dxfId="28" priority="26" stopIfTrue="1" operator="between">
      <formula>2.8</formula>
      <formula>4.9</formula>
    </cfRule>
    <cfRule type="cellIs" dxfId="27" priority="27" stopIfTrue="1" operator="greaterThanOrEqual">
      <formula>7</formula>
    </cfRule>
  </conditionalFormatting>
  <conditionalFormatting sqref="D2">
    <cfRule type="cellIs" dxfId="26" priority="10" stopIfTrue="1" operator="equal">
      <formula>#REF!</formula>
    </cfRule>
    <cfRule type="cellIs" dxfId="25" priority="11" stopIfTrue="1" operator="between">
      <formula>#REF!</formula>
      <formula>#REF!</formula>
    </cfRule>
    <cfRule type="cellIs" dxfId="24" priority="12" stopIfTrue="1" operator="equal">
      <formula>#REF!</formula>
    </cfRule>
  </conditionalFormatting>
  <conditionalFormatting sqref="C2">
    <cfRule type="cellIs" dxfId="23" priority="13" stopIfTrue="1" operator="equal">
      <formula>#REF!</formula>
    </cfRule>
    <cfRule type="cellIs" dxfId="22" priority="14" stopIfTrue="1" operator="between">
      <formula>#REF!</formula>
      <formula>#REF!</formula>
    </cfRule>
    <cfRule type="cellIs" dxfId="21" priority="15" stopIfTrue="1" operator="equal">
      <formula>#REF!</formula>
    </cfRule>
  </conditionalFormatting>
  <conditionalFormatting sqref="E2:F2">
    <cfRule type="cellIs" dxfId="20" priority="16" stopIfTrue="1" operator="between">
      <formula>0.1</formula>
      <formula>2.8</formula>
    </cfRule>
    <cfRule type="cellIs" dxfId="19" priority="17" stopIfTrue="1" operator="between">
      <formula>2.8</formula>
      <formula>4.9</formula>
    </cfRule>
    <cfRule type="cellIs" dxfId="18" priority="18" stopIfTrue="1" operator="greaterThanOrEqual">
      <formula>7</formula>
    </cfRule>
  </conditionalFormatting>
  <conditionalFormatting sqref="D13">
    <cfRule type="cellIs" dxfId="17" priority="1" stopIfTrue="1" operator="equal">
      <formula>#REF!</formula>
    </cfRule>
    <cfRule type="cellIs" dxfId="16" priority="2" stopIfTrue="1" operator="between">
      <formula>#REF!</formula>
      <formula>#REF!</formula>
    </cfRule>
    <cfRule type="cellIs" dxfId="15" priority="3" stopIfTrue="1" operator="equal">
      <formula>#REF!</formula>
    </cfRule>
  </conditionalFormatting>
  <conditionalFormatting sqref="C13">
    <cfRule type="cellIs" dxfId="14" priority="4" stopIfTrue="1" operator="equal">
      <formula>#REF!</formula>
    </cfRule>
    <cfRule type="cellIs" dxfId="13" priority="5" stopIfTrue="1" operator="between">
      <formula>#REF!</formula>
      <formula>#REF!</formula>
    </cfRule>
    <cfRule type="cellIs" dxfId="12" priority="6" stopIfTrue="1" operator="equal">
      <formula>#REF!</formula>
    </cfRule>
  </conditionalFormatting>
  <conditionalFormatting sqref="E13:F13">
    <cfRule type="cellIs" dxfId="11" priority="7" stopIfTrue="1" operator="between">
      <formula>0.1</formula>
      <formula>2.8</formula>
    </cfRule>
    <cfRule type="cellIs" dxfId="10" priority="8" stopIfTrue="1" operator="between">
      <formula>2.8</formula>
      <formula>4.9</formula>
    </cfRule>
    <cfRule type="cellIs" dxfId="9" priority="9" stopIfTrue="1" operator="greaterThanOrEqual">
      <formula>7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zoomScaleNormal="100" workbookViewId="0">
      <selection activeCell="B14" sqref="B14"/>
    </sheetView>
  </sheetViews>
  <sheetFormatPr baseColWidth="10" defaultColWidth="11.5703125" defaultRowHeight="15" x14ac:dyDescent="0.2"/>
  <cols>
    <col min="1" max="1" width="3.85546875" style="4" customWidth="1"/>
    <col min="2" max="2" width="47.42578125" style="4" customWidth="1"/>
    <col min="3" max="3" width="14.28515625" style="4" customWidth="1"/>
    <col min="4" max="4" width="10.28515625" style="4" customWidth="1"/>
    <col min="5" max="5" width="9.28515625" style="13" customWidth="1"/>
    <col min="6" max="6" width="3.7109375" style="13" customWidth="1"/>
    <col min="7" max="7" width="34.140625" style="4" customWidth="1"/>
    <col min="8" max="8" width="12" style="4" customWidth="1"/>
    <col min="9" max="9" width="26.140625" style="4" customWidth="1"/>
    <col min="10" max="10" width="35.7109375" style="4" customWidth="1"/>
    <col min="11" max="11" width="13.85546875" style="4" bestFit="1" customWidth="1"/>
    <col min="12" max="12" width="11.85546875" style="4" customWidth="1"/>
    <col min="13" max="13" width="10.140625" style="4" customWidth="1"/>
    <col min="14" max="256" width="11.5703125" style="4"/>
    <col min="257" max="257" width="11" style="4" customWidth="1"/>
    <col min="258" max="258" width="47.42578125" style="4" customWidth="1"/>
    <col min="259" max="261" width="15.7109375" style="4" customWidth="1"/>
    <col min="262" max="262" width="42.28515625" style="4" customWidth="1"/>
    <col min="263" max="263" width="25" style="4" customWidth="1"/>
    <col min="264" max="264" width="15.5703125" style="4" bestFit="1" customWidth="1"/>
    <col min="265" max="265" width="22" style="4" customWidth="1"/>
    <col min="266" max="266" width="21.140625" style="4" bestFit="1" customWidth="1"/>
    <col min="267" max="267" width="13.85546875" style="4" bestFit="1" customWidth="1"/>
    <col min="268" max="268" width="11.85546875" style="4" customWidth="1"/>
    <col min="269" max="269" width="10.140625" style="4" customWidth="1"/>
    <col min="270" max="512" width="11.5703125" style="4"/>
    <col min="513" max="513" width="11" style="4" customWidth="1"/>
    <col min="514" max="514" width="47.42578125" style="4" customWidth="1"/>
    <col min="515" max="517" width="15.7109375" style="4" customWidth="1"/>
    <col min="518" max="518" width="42.28515625" style="4" customWidth="1"/>
    <col min="519" max="519" width="25" style="4" customWidth="1"/>
    <col min="520" max="520" width="15.5703125" style="4" bestFit="1" customWidth="1"/>
    <col min="521" max="521" width="22" style="4" customWidth="1"/>
    <col min="522" max="522" width="21.140625" style="4" bestFit="1" customWidth="1"/>
    <col min="523" max="523" width="13.85546875" style="4" bestFit="1" customWidth="1"/>
    <col min="524" max="524" width="11.85546875" style="4" customWidth="1"/>
    <col min="525" max="525" width="10.140625" style="4" customWidth="1"/>
    <col min="526" max="768" width="11.5703125" style="4"/>
    <col min="769" max="769" width="11" style="4" customWidth="1"/>
    <col min="770" max="770" width="47.42578125" style="4" customWidth="1"/>
    <col min="771" max="773" width="15.7109375" style="4" customWidth="1"/>
    <col min="774" max="774" width="42.28515625" style="4" customWidth="1"/>
    <col min="775" max="775" width="25" style="4" customWidth="1"/>
    <col min="776" max="776" width="15.5703125" style="4" bestFit="1" customWidth="1"/>
    <col min="777" max="777" width="22" style="4" customWidth="1"/>
    <col min="778" max="778" width="21.140625" style="4" bestFit="1" customWidth="1"/>
    <col min="779" max="779" width="13.85546875" style="4" bestFit="1" customWidth="1"/>
    <col min="780" max="780" width="11.85546875" style="4" customWidth="1"/>
    <col min="781" max="781" width="10.140625" style="4" customWidth="1"/>
    <col min="782" max="1024" width="11.5703125" style="4"/>
    <col min="1025" max="1025" width="11" style="4" customWidth="1"/>
    <col min="1026" max="1026" width="47.42578125" style="4" customWidth="1"/>
    <col min="1027" max="1029" width="15.7109375" style="4" customWidth="1"/>
    <col min="1030" max="1030" width="42.28515625" style="4" customWidth="1"/>
    <col min="1031" max="1031" width="25" style="4" customWidth="1"/>
    <col min="1032" max="1032" width="15.5703125" style="4" bestFit="1" customWidth="1"/>
    <col min="1033" max="1033" width="22" style="4" customWidth="1"/>
    <col min="1034" max="1034" width="21.140625" style="4" bestFit="1" customWidth="1"/>
    <col min="1035" max="1035" width="13.85546875" style="4" bestFit="1" customWidth="1"/>
    <col min="1036" max="1036" width="11.85546875" style="4" customWidth="1"/>
    <col min="1037" max="1037" width="10.140625" style="4" customWidth="1"/>
    <col min="1038" max="1280" width="11.5703125" style="4"/>
    <col min="1281" max="1281" width="11" style="4" customWidth="1"/>
    <col min="1282" max="1282" width="47.42578125" style="4" customWidth="1"/>
    <col min="1283" max="1285" width="15.7109375" style="4" customWidth="1"/>
    <col min="1286" max="1286" width="42.28515625" style="4" customWidth="1"/>
    <col min="1287" max="1287" width="25" style="4" customWidth="1"/>
    <col min="1288" max="1288" width="15.5703125" style="4" bestFit="1" customWidth="1"/>
    <col min="1289" max="1289" width="22" style="4" customWidth="1"/>
    <col min="1290" max="1290" width="21.140625" style="4" bestFit="1" customWidth="1"/>
    <col min="1291" max="1291" width="13.85546875" style="4" bestFit="1" customWidth="1"/>
    <col min="1292" max="1292" width="11.85546875" style="4" customWidth="1"/>
    <col min="1293" max="1293" width="10.140625" style="4" customWidth="1"/>
    <col min="1294" max="1536" width="11.5703125" style="4"/>
    <col min="1537" max="1537" width="11" style="4" customWidth="1"/>
    <col min="1538" max="1538" width="47.42578125" style="4" customWidth="1"/>
    <col min="1539" max="1541" width="15.7109375" style="4" customWidth="1"/>
    <col min="1542" max="1542" width="42.28515625" style="4" customWidth="1"/>
    <col min="1543" max="1543" width="25" style="4" customWidth="1"/>
    <col min="1544" max="1544" width="15.5703125" style="4" bestFit="1" customWidth="1"/>
    <col min="1545" max="1545" width="22" style="4" customWidth="1"/>
    <col min="1546" max="1546" width="21.140625" style="4" bestFit="1" customWidth="1"/>
    <col min="1547" max="1547" width="13.85546875" style="4" bestFit="1" customWidth="1"/>
    <col min="1548" max="1548" width="11.85546875" style="4" customWidth="1"/>
    <col min="1549" max="1549" width="10.140625" style="4" customWidth="1"/>
    <col min="1550" max="1792" width="11.5703125" style="4"/>
    <col min="1793" max="1793" width="11" style="4" customWidth="1"/>
    <col min="1794" max="1794" width="47.42578125" style="4" customWidth="1"/>
    <col min="1795" max="1797" width="15.7109375" style="4" customWidth="1"/>
    <col min="1798" max="1798" width="42.28515625" style="4" customWidth="1"/>
    <col min="1799" max="1799" width="25" style="4" customWidth="1"/>
    <col min="1800" max="1800" width="15.5703125" style="4" bestFit="1" customWidth="1"/>
    <col min="1801" max="1801" width="22" style="4" customWidth="1"/>
    <col min="1802" max="1802" width="21.140625" style="4" bestFit="1" customWidth="1"/>
    <col min="1803" max="1803" width="13.85546875" style="4" bestFit="1" customWidth="1"/>
    <col min="1804" max="1804" width="11.85546875" style="4" customWidth="1"/>
    <col min="1805" max="1805" width="10.140625" style="4" customWidth="1"/>
    <col min="1806" max="2048" width="11.5703125" style="4"/>
    <col min="2049" max="2049" width="11" style="4" customWidth="1"/>
    <col min="2050" max="2050" width="47.42578125" style="4" customWidth="1"/>
    <col min="2051" max="2053" width="15.7109375" style="4" customWidth="1"/>
    <col min="2054" max="2054" width="42.28515625" style="4" customWidth="1"/>
    <col min="2055" max="2055" width="25" style="4" customWidth="1"/>
    <col min="2056" max="2056" width="15.5703125" style="4" bestFit="1" customWidth="1"/>
    <col min="2057" max="2057" width="22" style="4" customWidth="1"/>
    <col min="2058" max="2058" width="21.140625" style="4" bestFit="1" customWidth="1"/>
    <col min="2059" max="2059" width="13.85546875" style="4" bestFit="1" customWidth="1"/>
    <col min="2060" max="2060" width="11.85546875" style="4" customWidth="1"/>
    <col min="2061" max="2061" width="10.140625" style="4" customWidth="1"/>
    <col min="2062" max="2304" width="11.5703125" style="4"/>
    <col min="2305" max="2305" width="11" style="4" customWidth="1"/>
    <col min="2306" max="2306" width="47.42578125" style="4" customWidth="1"/>
    <col min="2307" max="2309" width="15.7109375" style="4" customWidth="1"/>
    <col min="2310" max="2310" width="42.28515625" style="4" customWidth="1"/>
    <col min="2311" max="2311" width="25" style="4" customWidth="1"/>
    <col min="2312" max="2312" width="15.5703125" style="4" bestFit="1" customWidth="1"/>
    <col min="2313" max="2313" width="22" style="4" customWidth="1"/>
    <col min="2314" max="2314" width="21.140625" style="4" bestFit="1" customWidth="1"/>
    <col min="2315" max="2315" width="13.85546875" style="4" bestFit="1" customWidth="1"/>
    <col min="2316" max="2316" width="11.85546875" style="4" customWidth="1"/>
    <col min="2317" max="2317" width="10.140625" style="4" customWidth="1"/>
    <col min="2318" max="2560" width="11.5703125" style="4"/>
    <col min="2561" max="2561" width="11" style="4" customWidth="1"/>
    <col min="2562" max="2562" width="47.42578125" style="4" customWidth="1"/>
    <col min="2563" max="2565" width="15.7109375" style="4" customWidth="1"/>
    <col min="2566" max="2566" width="42.28515625" style="4" customWidth="1"/>
    <col min="2567" max="2567" width="25" style="4" customWidth="1"/>
    <col min="2568" max="2568" width="15.5703125" style="4" bestFit="1" customWidth="1"/>
    <col min="2569" max="2569" width="22" style="4" customWidth="1"/>
    <col min="2570" max="2570" width="21.140625" style="4" bestFit="1" customWidth="1"/>
    <col min="2571" max="2571" width="13.85546875" style="4" bestFit="1" customWidth="1"/>
    <col min="2572" max="2572" width="11.85546875" style="4" customWidth="1"/>
    <col min="2573" max="2573" width="10.140625" style="4" customWidth="1"/>
    <col min="2574" max="2816" width="11.5703125" style="4"/>
    <col min="2817" max="2817" width="11" style="4" customWidth="1"/>
    <col min="2818" max="2818" width="47.42578125" style="4" customWidth="1"/>
    <col min="2819" max="2821" width="15.7109375" style="4" customWidth="1"/>
    <col min="2822" max="2822" width="42.28515625" style="4" customWidth="1"/>
    <col min="2823" max="2823" width="25" style="4" customWidth="1"/>
    <col min="2824" max="2824" width="15.5703125" style="4" bestFit="1" customWidth="1"/>
    <col min="2825" max="2825" width="22" style="4" customWidth="1"/>
    <col min="2826" max="2826" width="21.140625" style="4" bestFit="1" customWidth="1"/>
    <col min="2827" max="2827" width="13.85546875" style="4" bestFit="1" customWidth="1"/>
    <col min="2828" max="2828" width="11.85546875" style="4" customWidth="1"/>
    <col min="2829" max="2829" width="10.140625" style="4" customWidth="1"/>
    <col min="2830" max="3072" width="11.5703125" style="4"/>
    <col min="3073" max="3073" width="11" style="4" customWidth="1"/>
    <col min="3074" max="3074" width="47.42578125" style="4" customWidth="1"/>
    <col min="3075" max="3077" width="15.7109375" style="4" customWidth="1"/>
    <col min="3078" max="3078" width="42.28515625" style="4" customWidth="1"/>
    <col min="3079" max="3079" width="25" style="4" customWidth="1"/>
    <col min="3080" max="3080" width="15.5703125" style="4" bestFit="1" customWidth="1"/>
    <col min="3081" max="3081" width="22" style="4" customWidth="1"/>
    <col min="3082" max="3082" width="21.140625" style="4" bestFit="1" customWidth="1"/>
    <col min="3083" max="3083" width="13.85546875" style="4" bestFit="1" customWidth="1"/>
    <col min="3084" max="3084" width="11.85546875" style="4" customWidth="1"/>
    <col min="3085" max="3085" width="10.140625" style="4" customWidth="1"/>
    <col min="3086" max="3328" width="11.5703125" style="4"/>
    <col min="3329" max="3329" width="11" style="4" customWidth="1"/>
    <col min="3330" max="3330" width="47.42578125" style="4" customWidth="1"/>
    <col min="3331" max="3333" width="15.7109375" style="4" customWidth="1"/>
    <col min="3334" max="3334" width="42.28515625" style="4" customWidth="1"/>
    <col min="3335" max="3335" width="25" style="4" customWidth="1"/>
    <col min="3336" max="3336" width="15.5703125" style="4" bestFit="1" customWidth="1"/>
    <col min="3337" max="3337" width="22" style="4" customWidth="1"/>
    <col min="3338" max="3338" width="21.140625" style="4" bestFit="1" customWidth="1"/>
    <col min="3339" max="3339" width="13.85546875" style="4" bestFit="1" customWidth="1"/>
    <col min="3340" max="3340" width="11.85546875" style="4" customWidth="1"/>
    <col min="3341" max="3341" width="10.140625" style="4" customWidth="1"/>
    <col min="3342" max="3584" width="11.5703125" style="4"/>
    <col min="3585" max="3585" width="11" style="4" customWidth="1"/>
    <col min="3586" max="3586" width="47.42578125" style="4" customWidth="1"/>
    <col min="3587" max="3589" width="15.7109375" style="4" customWidth="1"/>
    <col min="3590" max="3590" width="42.28515625" style="4" customWidth="1"/>
    <col min="3591" max="3591" width="25" style="4" customWidth="1"/>
    <col min="3592" max="3592" width="15.5703125" style="4" bestFit="1" customWidth="1"/>
    <col min="3593" max="3593" width="22" style="4" customWidth="1"/>
    <col min="3594" max="3594" width="21.140625" style="4" bestFit="1" customWidth="1"/>
    <col min="3595" max="3595" width="13.85546875" style="4" bestFit="1" customWidth="1"/>
    <col min="3596" max="3596" width="11.85546875" style="4" customWidth="1"/>
    <col min="3597" max="3597" width="10.140625" style="4" customWidth="1"/>
    <col min="3598" max="3840" width="11.5703125" style="4"/>
    <col min="3841" max="3841" width="11" style="4" customWidth="1"/>
    <col min="3842" max="3842" width="47.42578125" style="4" customWidth="1"/>
    <col min="3843" max="3845" width="15.7109375" style="4" customWidth="1"/>
    <col min="3846" max="3846" width="42.28515625" style="4" customWidth="1"/>
    <col min="3847" max="3847" width="25" style="4" customWidth="1"/>
    <col min="3848" max="3848" width="15.5703125" style="4" bestFit="1" customWidth="1"/>
    <col min="3849" max="3849" width="22" style="4" customWidth="1"/>
    <col min="3850" max="3850" width="21.140625" style="4" bestFit="1" customWidth="1"/>
    <col min="3851" max="3851" width="13.85546875" style="4" bestFit="1" customWidth="1"/>
    <col min="3852" max="3852" width="11.85546875" style="4" customWidth="1"/>
    <col min="3853" max="3853" width="10.140625" style="4" customWidth="1"/>
    <col min="3854" max="4096" width="11.5703125" style="4"/>
    <col min="4097" max="4097" width="11" style="4" customWidth="1"/>
    <col min="4098" max="4098" width="47.42578125" style="4" customWidth="1"/>
    <col min="4099" max="4101" width="15.7109375" style="4" customWidth="1"/>
    <col min="4102" max="4102" width="42.28515625" style="4" customWidth="1"/>
    <col min="4103" max="4103" width="25" style="4" customWidth="1"/>
    <col min="4104" max="4104" width="15.5703125" style="4" bestFit="1" customWidth="1"/>
    <col min="4105" max="4105" width="22" style="4" customWidth="1"/>
    <col min="4106" max="4106" width="21.140625" style="4" bestFit="1" customWidth="1"/>
    <col min="4107" max="4107" width="13.85546875" style="4" bestFit="1" customWidth="1"/>
    <col min="4108" max="4108" width="11.85546875" style="4" customWidth="1"/>
    <col min="4109" max="4109" width="10.140625" style="4" customWidth="1"/>
    <col min="4110" max="4352" width="11.5703125" style="4"/>
    <col min="4353" max="4353" width="11" style="4" customWidth="1"/>
    <col min="4354" max="4354" width="47.42578125" style="4" customWidth="1"/>
    <col min="4355" max="4357" width="15.7109375" style="4" customWidth="1"/>
    <col min="4358" max="4358" width="42.28515625" style="4" customWidth="1"/>
    <col min="4359" max="4359" width="25" style="4" customWidth="1"/>
    <col min="4360" max="4360" width="15.5703125" style="4" bestFit="1" customWidth="1"/>
    <col min="4361" max="4361" width="22" style="4" customWidth="1"/>
    <col min="4362" max="4362" width="21.140625" style="4" bestFit="1" customWidth="1"/>
    <col min="4363" max="4363" width="13.85546875" style="4" bestFit="1" customWidth="1"/>
    <col min="4364" max="4364" width="11.85546875" style="4" customWidth="1"/>
    <col min="4365" max="4365" width="10.140625" style="4" customWidth="1"/>
    <col min="4366" max="4608" width="11.5703125" style="4"/>
    <col min="4609" max="4609" width="11" style="4" customWidth="1"/>
    <col min="4610" max="4610" width="47.42578125" style="4" customWidth="1"/>
    <col min="4611" max="4613" width="15.7109375" style="4" customWidth="1"/>
    <col min="4614" max="4614" width="42.28515625" style="4" customWidth="1"/>
    <col min="4615" max="4615" width="25" style="4" customWidth="1"/>
    <col min="4616" max="4616" width="15.5703125" style="4" bestFit="1" customWidth="1"/>
    <col min="4617" max="4617" width="22" style="4" customWidth="1"/>
    <col min="4618" max="4618" width="21.140625" style="4" bestFit="1" customWidth="1"/>
    <col min="4619" max="4619" width="13.85546875" style="4" bestFit="1" customWidth="1"/>
    <col min="4620" max="4620" width="11.85546875" style="4" customWidth="1"/>
    <col min="4621" max="4621" width="10.140625" style="4" customWidth="1"/>
    <col min="4622" max="4864" width="11.5703125" style="4"/>
    <col min="4865" max="4865" width="11" style="4" customWidth="1"/>
    <col min="4866" max="4866" width="47.42578125" style="4" customWidth="1"/>
    <col min="4867" max="4869" width="15.7109375" style="4" customWidth="1"/>
    <col min="4870" max="4870" width="42.28515625" style="4" customWidth="1"/>
    <col min="4871" max="4871" width="25" style="4" customWidth="1"/>
    <col min="4872" max="4872" width="15.5703125" style="4" bestFit="1" customWidth="1"/>
    <col min="4873" max="4873" width="22" style="4" customWidth="1"/>
    <col min="4874" max="4874" width="21.140625" style="4" bestFit="1" customWidth="1"/>
    <col min="4875" max="4875" width="13.85546875" style="4" bestFit="1" customWidth="1"/>
    <col min="4876" max="4876" width="11.85546875" style="4" customWidth="1"/>
    <col min="4877" max="4877" width="10.140625" style="4" customWidth="1"/>
    <col min="4878" max="5120" width="11.5703125" style="4"/>
    <col min="5121" max="5121" width="11" style="4" customWidth="1"/>
    <col min="5122" max="5122" width="47.42578125" style="4" customWidth="1"/>
    <col min="5123" max="5125" width="15.7109375" style="4" customWidth="1"/>
    <col min="5126" max="5126" width="42.28515625" style="4" customWidth="1"/>
    <col min="5127" max="5127" width="25" style="4" customWidth="1"/>
    <col min="5128" max="5128" width="15.5703125" style="4" bestFit="1" customWidth="1"/>
    <col min="5129" max="5129" width="22" style="4" customWidth="1"/>
    <col min="5130" max="5130" width="21.140625" style="4" bestFit="1" customWidth="1"/>
    <col min="5131" max="5131" width="13.85546875" style="4" bestFit="1" customWidth="1"/>
    <col min="5132" max="5132" width="11.85546875" style="4" customWidth="1"/>
    <col min="5133" max="5133" width="10.140625" style="4" customWidth="1"/>
    <col min="5134" max="5376" width="11.5703125" style="4"/>
    <col min="5377" max="5377" width="11" style="4" customWidth="1"/>
    <col min="5378" max="5378" width="47.42578125" style="4" customWidth="1"/>
    <col min="5379" max="5381" width="15.7109375" style="4" customWidth="1"/>
    <col min="5382" max="5382" width="42.28515625" style="4" customWidth="1"/>
    <col min="5383" max="5383" width="25" style="4" customWidth="1"/>
    <col min="5384" max="5384" width="15.5703125" style="4" bestFit="1" customWidth="1"/>
    <col min="5385" max="5385" width="22" style="4" customWidth="1"/>
    <col min="5386" max="5386" width="21.140625" style="4" bestFit="1" customWidth="1"/>
    <col min="5387" max="5387" width="13.85546875" style="4" bestFit="1" customWidth="1"/>
    <col min="5388" max="5388" width="11.85546875" style="4" customWidth="1"/>
    <col min="5389" max="5389" width="10.140625" style="4" customWidth="1"/>
    <col min="5390" max="5632" width="11.5703125" style="4"/>
    <col min="5633" max="5633" width="11" style="4" customWidth="1"/>
    <col min="5634" max="5634" width="47.42578125" style="4" customWidth="1"/>
    <col min="5635" max="5637" width="15.7109375" style="4" customWidth="1"/>
    <col min="5638" max="5638" width="42.28515625" style="4" customWidth="1"/>
    <col min="5639" max="5639" width="25" style="4" customWidth="1"/>
    <col min="5640" max="5640" width="15.5703125" style="4" bestFit="1" customWidth="1"/>
    <col min="5641" max="5641" width="22" style="4" customWidth="1"/>
    <col min="5642" max="5642" width="21.140625" style="4" bestFit="1" customWidth="1"/>
    <col min="5643" max="5643" width="13.85546875" style="4" bestFit="1" customWidth="1"/>
    <col min="5644" max="5644" width="11.85546875" style="4" customWidth="1"/>
    <col min="5645" max="5645" width="10.140625" style="4" customWidth="1"/>
    <col min="5646" max="5888" width="11.5703125" style="4"/>
    <col min="5889" max="5889" width="11" style="4" customWidth="1"/>
    <col min="5890" max="5890" width="47.42578125" style="4" customWidth="1"/>
    <col min="5891" max="5893" width="15.7109375" style="4" customWidth="1"/>
    <col min="5894" max="5894" width="42.28515625" style="4" customWidth="1"/>
    <col min="5895" max="5895" width="25" style="4" customWidth="1"/>
    <col min="5896" max="5896" width="15.5703125" style="4" bestFit="1" customWidth="1"/>
    <col min="5897" max="5897" width="22" style="4" customWidth="1"/>
    <col min="5898" max="5898" width="21.140625" style="4" bestFit="1" customWidth="1"/>
    <col min="5899" max="5899" width="13.85546875" style="4" bestFit="1" customWidth="1"/>
    <col min="5900" max="5900" width="11.85546875" style="4" customWidth="1"/>
    <col min="5901" max="5901" width="10.140625" style="4" customWidth="1"/>
    <col min="5902" max="6144" width="11.5703125" style="4"/>
    <col min="6145" max="6145" width="11" style="4" customWidth="1"/>
    <col min="6146" max="6146" width="47.42578125" style="4" customWidth="1"/>
    <col min="6147" max="6149" width="15.7109375" style="4" customWidth="1"/>
    <col min="6150" max="6150" width="42.28515625" style="4" customWidth="1"/>
    <col min="6151" max="6151" width="25" style="4" customWidth="1"/>
    <col min="6152" max="6152" width="15.5703125" style="4" bestFit="1" customWidth="1"/>
    <col min="6153" max="6153" width="22" style="4" customWidth="1"/>
    <col min="6154" max="6154" width="21.140625" style="4" bestFit="1" customWidth="1"/>
    <col min="6155" max="6155" width="13.85546875" style="4" bestFit="1" customWidth="1"/>
    <col min="6156" max="6156" width="11.85546875" style="4" customWidth="1"/>
    <col min="6157" max="6157" width="10.140625" style="4" customWidth="1"/>
    <col min="6158" max="6400" width="11.5703125" style="4"/>
    <col min="6401" max="6401" width="11" style="4" customWidth="1"/>
    <col min="6402" max="6402" width="47.42578125" style="4" customWidth="1"/>
    <col min="6403" max="6405" width="15.7109375" style="4" customWidth="1"/>
    <col min="6406" max="6406" width="42.28515625" style="4" customWidth="1"/>
    <col min="6407" max="6407" width="25" style="4" customWidth="1"/>
    <col min="6408" max="6408" width="15.5703125" style="4" bestFit="1" customWidth="1"/>
    <col min="6409" max="6409" width="22" style="4" customWidth="1"/>
    <col min="6410" max="6410" width="21.140625" style="4" bestFit="1" customWidth="1"/>
    <col min="6411" max="6411" width="13.85546875" style="4" bestFit="1" customWidth="1"/>
    <col min="6412" max="6412" width="11.85546875" style="4" customWidth="1"/>
    <col min="6413" max="6413" width="10.140625" style="4" customWidth="1"/>
    <col min="6414" max="6656" width="11.5703125" style="4"/>
    <col min="6657" max="6657" width="11" style="4" customWidth="1"/>
    <col min="6658" max="6658" width="47.42578125" style="4" customWidth="1"/>
    <col min="6659" max="6661" width="15.7109375" style="4" customWidth="1"/>
    <col min="6662" max="6662" width="42.28515625" style="4" customWidth="1"/>
    <col min="6663" max="6663" width="25" style="4" customWidth="1"/>
    <col min="6664" max="6664" width="15.5703125" style="4" bestFit="1" customWidth="1"/>
    <col min="6665" max="6665" width="22" style="4" customWidth="1"/>
    <col min="6666" max="6666" width="21.140625" style="4" bestFit="1" customWidth="1"/>
    <col min="6667" max="6667" width="13.85546875" style="4" bestFit="1" customWidth="1"/>
    <col min="6668" max="6668" width="11.85546875" style="4" customWidth="1"/>
    <col min="6669" max="6669" width="10.140625" style="4" customWidth="1"/>
    <col min="6670" max="6912" width="11.5703125" style="4"/>
    <col min="6913" max="6913" width="11" style="4" customWidth="1"/>
    <col min="6914" max="6914" width="47.42578125" style="4" customWidth="1"/>
    <col min="6915" max="6917" width="15.7109375" style="4" customWidth="1"/>
    <col min="6918" max="6918" width="42.28515625" style="4" customWidth="1"/>
    <col min="6919" max="6919" width="25" style="4" customWidth="1"/>
    <col min="6920" max="6920" width="15.5703125" style="4" bestFit="1" customWidth="1"/>
    <col min="6921" max="6921" width="22" style="4" customWidth="1"/>
    <col min="6922" max="6922" width="21.140625" style="4" bestFit="1" customWidth="1"/>
    <col min="6923" max="6923" width="13.85546875" style="4" bestFit="1" customWidth="1"/>
    <col min="6924" max="6924" width="11.85546875" style="4" customWidth="1"/>
    <col min="6925" max="6925" width="10.140625" style="4" customWidth="1"/>
    <col min="6926" max="7168" width="11.5703125" style="4"/>
    <col min="7169" max="7169" width="11" style="4" customWidth="1"/>
    <col min="7170" max="7170" width="47.42578125" style="4" customWidth="1"/>
    <col min="7171" max="7173" width="15.7109375" style="4" customWidth="1"/>
    <col min="7174" max="7174" width="42.28515625" style="4" customWidth="1"/>
    <col min="7175" max="7175" width="25" style="4" customWidth="1"/>
    <col min="7176" max="7176" width="15.5703125" style="4" bestFit="1" customWidth="1"/>
    <col min="7177" max="7177" width="22" style="4" customWidth="1"/>
    <col min="7178" max="7178" width="21.140625" style="4" bestFit="1" customWidth="1"/>
    <col min="7179" max="7179" width="13.85546875" style="4" bestFit="1" customWidth="1"/>
    <col min="7180" max="7180" width="11.85546875" style="4" customWidth="1"/>
    <col min="7181" max="7181" width="10.140625" style="4" customWidth="1"/>
    <col min="7182" max="7424" width="11.5703125" style="4"/>
    <col min="7425" max="7425" width="11" style="4" customWidth="1"/>
    <col min="7426" max="7426" width="47.42578125" style="4" customWidth="1"/>
    <col min="7427" max="7429" width="15.7109375" style="4" customWidth="1"/>
    <col min="7430" max="7430" width="42.28515625" style="4" customWidth="1"/>
    <col min="7431" max="7431" width="25" style="4" customWidth="1"/>
    <col min="7432" max="7432" width="15.5703125" style="4" bestFit="1" customWidth="1"/>
    <col min="7433" max="7433" width="22" style="4" customWidth="1"/>
    <col min="7434" max="7434" width="21.140625" style="4" bestFit="1" customWidth="1"/>
    <col min="7435" max="7435" width="13.85546875" style="4" bestFit="1" customWidth="1"/>
    <col min="7436" max="7436" width="11.85546875" style="4" customWidth="1"/>
    <col min="7437" max="7437" width="10.140625" style="4" customWidth="1"/>
    <col min="7438" max="7680" width="11.5703125" style="4"/>
    <col min="7681" max="7681" width="11" style="4" customWidth="1"/>
    <col min="7682" max="7682" width="47.42578125" style="4" customWidth="1"/>
    <col min="7683" max="7685" width="15.7109375" style="4" customWidth="1"/>
    <col min="7686" max="7686" width="42.28515625" style="4" customWidth="1"/>
    <col min="7687" max="7687" width="25" style="4" customWidth="1"/>
    <col min="7688" max="7688" width="15.5703125" style="4" bestFit="1" customWidth="1"/>
    <col min="7689" max="7689" width="22" style="4" customWidth="1"/>
    <col min="7690" max="7690" width="21.140625" style="4" bestFit="1" customWidth="1"/>
    <col min="7691" max="7691" width="13.85546875" style="4" bestFit="1" customWidth="1"/>
    <col min="7692" max="7692" width="11.85546875" style="4" customWidth="1"/>
    <col min="7693" max="7693" width="10.140625" style="4" customWidth="1"/>
    <col min="7694" max="7936" width="11.5703125" style="4"/>
    <col min="7937" max="7937" width="11" style="4" customWidth="1"/>
    <col min="7938" max="7938" width="47.42578125" style="4" customWidth="1"/>
    <col min="7939" max="7941" width="15.7109375" style="4" customWidth="1"/>
    <col min="7942" max="7942" width="42.28515625" style="4" customWidth="1"/>
    <col min="7943" max="7943" width="25" style="4" customWidth="1"/>
    <col min="7944" max="7944" width="15.5703125" style="4" bestFit="1" customWidth="1"/>
    <col min="7945" max="7945" width="22" style="4" customWidth="1"/>
    <col min="7946" max="7946" width="21.140625" style="4" bestFit="1" customWidth="1"/>
    <col min="7947" max="7947" width="13.85546875" style="4" bestFit="1" customWidth="1"/>
    <col min="7948" max="7948" width="11.85546875" style="4" customWidth="1"/>
    <col min="7949" max="7949" width="10.140625" style="4" customWidth="1"/>
    <col min="7950" max="8192" width="11.5703125" style="4"/>
    <col min="8193" max="8193" width="11" style="4" customWidth="1"/>
    <col min="8194" max="8194" width="47.42578125" style="4" customWidth="1"/>
    <col min="8195" max="8197" width="15.7109375" style="4" customWidth="1"/>
    <col min="8198" max="8198" width="42.28515625" style="4" customWidth="1"/>
    <col min="8199" max="8199" width="25" style="4" customWidth="1"/>
    <col min="8200" max="8200" width="15.5703125" style="4" bestFit="1" customWidth="1"/>
    <col min="8201" max="8201" width="22" style="4" customWidth="1"/>
    <col min="8202" max="8202" width="21.140625" style="4" bestFit="1" customWidth="1"/>
    <col min="8203" max="8203" width="13.85546875" style="4" bestFit="1" customWidth="1"/>
    <col min="8204" max="8204" width="11.85546875" style="4" customWidth="1"/>
    <col min="8205" max="8205" width="10.140625" style="4" customWidth="1"/>
    <col min="8206" max="8448" width="11.5703125" style="4"/>
    <col min="8449" max="8449" width="11" style="4" customWidth="1"/>
    <col min="8450" max="8450" width="47.42578125" style="4" customWidth="1"/>
    <col min="8451" max="8453" width="15.7109375" style="4" customWidth="1"/>
    <col min="8454" max="8454" width="42.28515625" style="4" customWidth="1"/>
    <col min="8455" max="8455" width="25" style="4" customWidth="1"/>
    <col min="8456" max="8456" width="15.5703125" style="4" bestFit="1" customWidth="1"/>
    <col min="8457" max="8457" width="22" style="4" customWidth="1"/>
    <col min="8458" max="8458" width="21.140625" style="4" bestFit="1" customWidth="1"/>
    <col min="8459" max="8459" width="13.85546875" style="4" bestFit="1" customWidth="1"/>
    <col min="8460" max="8460" width="11.85546875" style="4" customWidth="1"/>
    <col min="8461" max="8461" width="10.140625" style="4" customWidth="1"/>
    <col min="8462" max="8704" width="11.5703125" style="4"/>
    <col min="8705" max="8705" width="11" style="4" customWidth="1"/>
    <col min="8706" max="8706" width="47.42578125" style="4" customWidth="1"/>
    <col min="8707" max="8709" width="15.7109375" style="4" customWidth="1"/>
    <col min="8710" max="8710" width="42.28515625" style="4" customWidth="1"/>
    <col min="8711" max="8711" width="25" style="4" customWidth="1"/>
    <col min="8712" max="8712" width="15.5703125" style="4" bestFit="1" customWidth="1"/>
    <col min="8713" max="8713" width="22" style="4" customWidth="1"/>
    <col min="8714" max="8714" width="21.140625" style="4" bestFit="1" customWidth="1"/>
    <col min="8715" max="8715" width="13.85546875" style="4" bestFit="1" customWidth="1"/>
    <col min="8716" max="8716" width="11.85546875" style="4" customWidth="1"/>
    <col min="8717" max="8717" width="10.140625" style="4" customWidth="1"/>
    <col min="8718" max="8960" width="11.5703125" style="4"/>
    <col min="8961" max="8961" width="11" style="4" customWidth="1"/>
    <col min="8962" max="8962" width="47.42578125" style="4" customWidth="1"/>
    <col min="8963" max="8965" width="15.7109375" style="4" customWidth="1"/>
    <col min="8966" max="8966" width="42.28515625" style="4" customWidth="1"/>
    <col min="8967" max="8967" width="25" style="4" customWidth="1"/>
    <col min="8968" max="8968" width="15.5703125" style="4" bestFit="1" customWidth="1"/>
    <col min="8969" max="8969" width="22" style="4" customWidth="1"/>
    <col min="8970" max="8970" width="21.140625" style="4" bestFit="1" customWidth="1"/>
    <col min="8971" max="8971" width="13.85546875" style="4" bestFit="1" customWidth="1"/>
    <col min="8972" max="8972" width="11.85546875" style="4" customWidth="1"/>
    <col min="8973" max="8973" width="10.140625" style="4" customWidth="1"/>
    <col min="8974" max="9216" width="11.5703125" style="4"/>
    <col min="9217" max="9217" width="11" style="4" customWidth="1"/>
    <col min="9218" max="9218" width="47.42578125" style="4" customWidth="1"/>
    <col min="9219" max="9221" width="15.7109375" style="4" customWidth="1"/>
    <col min="9222" max="9222" width="42.28515625" style="4" customWidth="1"/>
    <col min="9223" max="9223" width="25" style="4" customWidth="1"/>
    <col min="9224" max="9224" width="15.5703125" style="4" bestFit="1" customWidth="1"/>
    <col min="9225" max="9225" width="22" style="4" customWidth="1"/>
    <col min="9226" max="9226" width="21.140625" style="4" bestFit="1" customWidth="1"/>
    <col min="9227" max="9227" width="13.85546875" style="4" bestFit="1" customWidth="1"/>
    <col min="9228" max="9228" width="11.85546875" style="4" customWidth="1"/>
    <col min="9229" max="9229" width="10.140625" style="4" customWidth="1"/>
    <col min="9230" max="9472" width="11.5703125" style="4"/>
    <col min="9473" max="9473" width="11" style="4" customWidth="1"/>
    <col min="9474" max="9474" width="47.42578125" style="4" customWidth="1"/>
    <col min="9475" max="9477" width="15.7109375" style="4" customWidth="1"/>
    <col min="9478" max="9478" width="42.28515625" style="4" customWidth="1"/>
    <col min="9479" max="9479" width="25" style="4" customWidth="1"/>
    <col min="9480" max="9480" width="15.5703125" style="4" bestFit="1" customWidth="1"/>
    <col min="9481" max="9481" width="22" style="4" customWidth="1"/>
    <col min="9482" max="9482" width="21.140625" style="4" bestFit="1" customWidth="1"/>
    <col min="9483" max="9483" width="13.85546875" style="4" bestFit="1" customWidth="1"/>
    <col min="9484" max="9484" width="11.85546875" style="4" customWidth="1"/>
    <col min="9485" max="9485" width="10.140625" style="4" customWidth="1"/>
    <col min="9486" max="9728" width="11.5703125" style="4"/>
    <col min="9729" max="9729" width="11" style="4" customWidth="1"/>
    <col min="9730" max="9730" width="47.42578125" style="4" customWidth="1"/>
    <col min="9731" max="9733" width="15.7109375" style="4" customWidth="1"/>
    <col min="9734" max="9734" width="42.28515625" style="4" customWidth="1"/>
    <col min="9735" max="9735" width="25" style="4" customWidth="1"/>
    <col min="9736" max="9736" width="15.5703125" style="4" bestFit="1" customWidth="1"/>
    <col min="9737" max="9737" width="22" style="4" customWidth="1"/>
    <col min="9738" max="9738" width="21.140625" style="4" bestFit="1" customWidth="1"/>
    <col min="9739" max="9739" width="13.85546875" style="4" bestFit="1" customWidth="1"/>
    <col min="9740" max="9740" width="11.85546875" style="4" customWidth="1"/>
    <col min="9741" max="9741" width="10.140625" style="4" customWidth="1"/>
    <col min="9742" max="9984" width="11.5703125" style="4"/>
    <col min="9985" max="9985" width="11" style="4" customWidth="1"/>
    <col min="9986" max="9986" width="47.42578125" style="4" customWidth="1"/>
    <col min="9987" max="9989" width="15.7109375" style="4" customWidth="1"/>
    <col min="9990" max="9990" width="42.28515625" style="4" customWidth="1"/>
    <col min="9991" max="9991" width="25" style="4" customWidth="1"/>
    <col min="9992" max="9992" width="15.5703125" style="4" bestFit="1" customWidth="1"/>
    <col min="9993" max="9993" width="22" style="4" customWidth="1"/>
    <col min="9994" max="9994" width="21.140625" style="4" bestFit="1" customWidth="1"/>
    <col min="9995" max="9995" width="13.85546875" style="4" bestFit="1" customWidth="1"/>
    <col min="9996" max="9996" width="11.85546875" style="4" customWidth="1"/>
    <col min="9997" max="9997" width="10.140625" style="4" customWidth="1"/>
    <col min="9998" max="10240" width="11.5703125" style="4"/>
    <col min="10241" max="10241" width="11" style="4" customWidth="1"/>
    <col min="10242" max="10242" width="47.42578125" style="4" customWidth="1"/>
    <col min="10243" max="10245" width="15.7109375" style="4" customWidth="1"/>
    <col min="10246" max="10246" width="42.28515625" style="4" customWidth="1"/>
    <col min="10247" max="10247" width="25" style="4" customWidth="1"/>
    <col min="10248" max="10248" width="15.5703125" style="4" bestFit="1" customWidth="1"/>
    <col min="10249" max="10249" width="22" style="4" customWidth="1"/>
    <col min="10250" max="10250" width="21.140625" style="4" bestFit="1" customWidth="1"/>
    <col min="10251" max="10251" width="13.85546875" style="4" bestFit="1" customWidth="1"/>
    <col min="10252" max="10252" width="11.85546875" style="4" customWidth="1"/>
    <col min="10253" max="10253" width="10.140625" style="4" customWidth="1"/>
    <col min="10254" max="10496" width="11.5703125" style="4"/>
    <col min="10497" max="10497" width="11" style="4" customWidth="1"/>
    <col min="10498" max="10498" width="47.42578125" style="4" customWidth="1"/>
    <col min="10499" max="10501" width="15.7109375" style="4" customWidth="1"/>
    <col min="10502" max="10502" width="42.28515625" style="4" customWidth="1"/>
    <col min="10503" max="10503" width="25" style="4" customWidth="1"/>
    <col min="10504" max="10504" width="15.5703125" style="4" bestFit="1" customWidth="1"/>
    <col min="10505" max="10505" width="22" style="4" customWidth="1"/>
    <col min="10506" max="10506" width="21.140625" style="4" bestFit="1" customWidth="1"/>
    <col min="10507" max="10507" width="13.85546875" style="4" bestFit="1" customWidth="1"/>
    <col min="10508" max="10508" width="11.85546875" style="4" customWidth="1"/>
    <col min="10509" max="10509" width="10.140625" style="4" customWidth="1"/>
    <col min="10510" max="10752" width="11.5703125" style="4"/>
    <col min="10753" max="10753" width="11" style="4" customWidth="1"/>
    <col min="10754" max="10754" width="47.42578125" style="4" customWidth="1"/>
    <col min="10755" max="10757" width="15.7109375" style="4" customWidth="1"/>
    <col min="10758" max="10758" width="42.28515625" style="4" customWidth="1"/>
    <col min="10759" max="10759" width="25" style="4" customWidth="1"/>
    <col min="10760" max="10760" width="15.5703125" style="4" bestFit="1" customWidth="1"/>
    <col min="10761" max="10761" width="22" style="4" customWidth="1"/>
    <col min="10762" max="10762" width="21.140625" style="4" bestFit="1" customWidth="1"/>
    <col min="10763" max="10763" width="13.85546875" style="4" bestFit="1" customWidth="1"/>
    <col min="10764" max="10764" width="11.85546875" style="4" customWidth="1"/>
    <col min="10765" max="10765" width="10.140625" style="4" customWidth="1"/>
    <col min="10766" max="11008" width="11.5703125" style="4"/>
    <col min="11009" max="11009" width="11" style="4" customWidth="1"/>
    <col min="11010" max="11010" width="47.42578125" style="4" customWidth="1"/>
    <col min="11011" max="11013" width="15.7109375" style="4" customWidth="1"/>
    <col min="11014" max="11014" width="42.28515625" style="4" customWidth="1"/>
    <col min="11015" max="11015" width="25" style="4" customWidth="1"/>
    <col min="11016" max="11016" width="15.5703125" style="4" bestFit="1" customWidth="1"/>
    <col min="11017" max="11017" width="22" style="4" customWidth="1"/>
    <col min="11018" max="11018" width="21.140625" style="4" bestFit="1" customWidth="1"/>
    <col min="11019" max="11019" width="13.85546875" style="4" bestFit="1" customWidth="1"/>
    <col min="11020" max="11020" width="11.85546875" style="4" customWidth="1"/>
    <col min="11021" max="11021" width="10.140625" style="4" customWidth="1"/>
    <col min="11022" max="11264" width="11.5703125" style="4"/>
    <col min="11265" max="11265" width="11" style="4" customWidth="1"/>
    <col min="11266" max="11266" width="47.42578125" style="4" customWidth="1"/>
    <col min="11267" max="11269" width="15.7109375" style="4" customWidth="1"/>
    <col min="11270" max="11270" width="42.28515625" style="4" customWidth="1"/>
    <col min="11271" max="11271" width="25" style="4" customWidth="1"/>
    <col min="11272" max="11272" width="15.5703125" style="4" bestFit="1" customWidth="1"/>
    <col min="11273" max="11273" width="22" style="4" customWidth="1"/>
    <col min="11274" max="11274" width="21.140625" style="4" bestFit="1" customWidth="1"/>
    <col min="11275" max="11275" width="13.85546875" style="4" bestFit="1" customWidth="1"/>
    <col min="11276" max="11276" width="11.85546875" style="4" customWidth="1"/>
    <col min="11277" max="11277" width="10.140625" style="4" customWidth="1"/>
    <col min="11278" max="11520" width="11.5703125" style="4"/>
    <col min="11521" max="11521" width="11" style="4" customWidth="1"/>
    <col min="11522" max="11522" width="47.42578125" style="4" customWidth="1"/>
    <col min="11523" max="11525" width="15.7109375" style="4" customWidth="1"/>
    <col min="11526" max="11526" width="42.28515625" style="4" customWidth="1"/>
    <col min="11527" max="11527" width="25" style="4" customWidth="1"/>
    <col min="11528" max="11528" width="15.5703125" style="4" bestFit="1" customWidth="1"/>
    <col min="11529" max="11529" width="22" style="4" customWidth="1"/>
    <col min="11530" max="11530" width="21.140625" style="4" bestFit="1" customWidth="1"/>
    <col min="11531" max="11531" width="13.85546875" style="4" bestFit="1" customWidth="1"/>
    <col min="11532" max="11532" width="11.85546875" style="4" customWidth="1"/>
    <col min="11533" max="11533" width="10.140625" style="4" customWidth="1"/>
    <col min="11534" max="11776" width="11.5703125" style="4"/>
    <col min="11777" max="11777" width="11" style="4" customWidth="1"/>
    <col min="11778" max="11778" width="47.42578125" style="4" customWidth="1"/>
    <col min="11779" max="11781" width="15.7109375" style="4" customWidth="1"/>
    <col min="11782" max="11782" width="42.28515625" style="4" customWidth="1"/>
    <col min="11783" max="11783" width="25" style="4" customWidth="1"/>
    <col min="11784" max="11784" width="15.5703125" style="4" bestFit="1" customWidth="1"/>
    <col min="11785" max="11785" width="22" style="4" customWidth="1"/>
    <col min="11786" max="11786" width="21.140625" style="4" bestFit="1" customWidth="1"/>
    <col min="11787" max="11787" width="13.85546875" style="4" bestFit="1" customWidth="1"/>
    <col min="11788" max="11788" width="11.85546875" style="4" customWidth="1"/>
    <col min="11789" max="11789" width="10.140625" style="4" customWidth="1"/>
    <col min="11790" max="12032" width="11.5703125" style="4"/>
    <col min="12033" max="12033" width="11" style="4" customWidth="1"/>
    <col min="12034" max="12034" width="47.42578125" style="4" customWidth="1"/>
    <col min="12035" max="12037" width="15.7109375" style="4" customWidth="1"/>
    <col min="12038" max="12038" width="42.28515625" style="4" customWidth="1"/>
    <col min="12039" max="12039" width="25" style="4" customWidth="1"/>
    <col min="12040" max="12040" width="15.5703125" style="4" bestFit="1" customWidth="1"/>
    <col min="12041" max="12041" width="22" style="4" customWidth="1"/>
    <col min="12042" max="12042" width="21.140625" style="4" bestFit="1" customWidth="1"/>
    <col min="12043" max="12043" width="13.85546875" style="4" bestFit="1" customWidth="1"/>
    <col min="12044" max="12044" width="11.85546875" style="4" customWidth="1"/>
    <col min="12045" max="12045" width="10.140625" style="4" customWidth="1"/>
    <col min="12046" max="12288" width="11.5703125" style="4"/>
    <col min="12289" max="12289" width="11" style="4" customWidth="1"/>
    <col min="12290" max="12290" width="47.42578125" style="4" customWidth="1"/>
    <col min="12291" max="12293" width="15.7109375" style="4" customWidth="1"/>
    <col min="12294" max="12294" width="42.28515625" style="4" customWidth="1"/>
    <col min="12295" max="12295" width="25" style="4" customWidth="1"/>
    <col min="12296" max="12296" width="15.5703125" style="4" bestFit="1" customWidth="1"/>
    <col min="12297" max="12297" width="22" style="4" customWidth="1"/>
    <col min="12298" max="12298" width="21.140625" style="4" bestFit="1" customWidth="1"/>
    <col min="12299" max="12299" width="13.85546875" style="4" bestFit="1" customWidth="1"/>
    <col min="12300" max="12300" width="11.85546875" style="4" customWidth="1"/>
    <col min="12301" max="12301" width="10.140625" style="4" customWidth="1"/>
    <col min="12302" max="12544" width="11.5703125" style="4"/>
    <col min="12545" max="12545" width="11" style="4" customWidth="1"/>
    <col min="12546" max="12546" width="47.42578125" style="4" customWidth="1"/>
    <col min="12547" max="12549" width="15.7109375" style="4" customWidth="1"/>
    <col min="12550" max="12550" width="42.28515625" style="4" customWidth="1"/>
    <col min="12551" max="12551" width="25" style="4" customWidth="1"/>
    <col min="12552" max="12552" width="15.5703125" style="4" bestFit="1" customWidth="1"/>
    <col min="12553" max="12553" width="22" style="4" customWidth="1"/>
    <col min="12554" max="12554" width="21.140625" style="4" bestFit="1" customWidth="1"/>
    <col min="12555" max="12555" width="13.85546875" style="4" bestFit="1" customWidth="1"/>
    <col min="12556" max="12556" width="11.85546875" style="4" customWidth="1"/>
    <col min="12557" max="12557" width="10.140625" style="4" customWidth="1"/>
    <col min="12558" max="12800" width="11.5703125" style="4"/>
    <col min="12801" max="12801" width="11" style="4" customWidth="1"/>
    <col min="12802" max="12802" width="47.42578125" style="4" customWidth="1"/>
    <col min="12803" max="12805" width="15.7109375" style="4" customWidth="1"/>
    <col min="12806" max="12806" width="42.28515625" style="4" customWidth="1"/>
    <col min="12807" max="12807" width="25" style="4" customWidth="1"/>
    <col min="12808" max="12808" width="15.5703125" style="4" bestFit="1" customWidth="1"/>
    <col min="12809" max="12809" width="22" style="4" customWidth="1"/>
    <col min="12810" max="12810" width="21.140625" style="4" bestFit="1" customWidth="1"/>
    <col min="12811" max="12811" width="13.85546875" style="4" bestFit="1" customWidth="1"/>
    <col min="12812" max="12812" width="11.85546875" style="4" customWidth="1"/>
    <col min="12813" max="12813" width="10.140625" style="4" customWidth="1"/>
    <col min="12814" max="13056" width="11.5703125" style="4"/>
    <col min="13057" max="13057" width="11" style="4" customWidth="1"/>
    <col min="13058" max="13058" width="47.42578125" style="4" customWidth="1"/>
    <col min="13059" max="13061" width="15.7109375" style="4" customWidth="1"/>
    <col min="13062" max="13062" width="42.28515625" style="4" customWidth="1"/>
    <col min="13063" max="13063" width="25" style="4" customWidth="1"/>
    <col min="13064" max="13064" width="15.5703125" style="4" bestFit="1" customWidth="1"/>
    <col min="13065" max="13065" width="22" style="4" customWidth="1"/>
    <col min="13066" max="13066" width="21.140625" style="4" bestFit="1" customWidth="1"/>
    <col min="13067" max="13067" width="13.85546875" style="4" bestFit="1" customWidth="1"/>
    <col min="13068" max="13068" width="11.85546875" style="4" customWidth="1"/>
    <col min="13069" max="13069" width="10.140625" style="4" customWidth="1"/>
    <col min="13070" max="13312" width="11.5703125" style="4"/>
    <col min="13313" max="13313" width="11" style="4" customWidth="1"/>
    <col min="13314" max="13314" width="47.42578125" style="4" customWidth="1"/>
    <col min="13315" max="13317" width="15.7109375" style="4" customWidth="1"/>
    <col min="13318" max="13318" width="42.28515625" style="4" customWidth="1"/>
    <col min="13319" max="13319" width="25" style="4" customWidth="1"/>
    <col min="13320" max="13320" width="15.5703125" style="4" bestFit="1" customWidth="1"/>
    <col min="13321" max="13321" width="22" style="4" customWidth="1"/>
    <col min="13322" max="13322" width="21.140625" style="4" bestFit="1" customWidth="1"/>
    <col min="13323" max="13323" width="13.85546875" style="4" bestFit="1" customWidth="1"/>
    <col min="13324" max="13324" width="11.85546875" style="4" customWidth="1"/>
    <col min="13325" max="13325" width="10.140625" style="4" customWidth="1"/>
    <col min="13326" max="13568" width="11.5703125" style="4"/>
    <col min="13569" max="13569" width="11" style="4" customWidth="1"/>
    <col min="13570" max="13570" width="47.42578125" style="4" customWidth="1"/>
    <col min="13571" max="13573" width="15.7109375" style="4" customWidth="1"/>
    <col min="13574" max="13574" width="42.28515625" style="4" customWidth="1"/>
    <col min="13575" max="13575" width="25" style="4" customWidth="1"/>
    <col min="13576" max="13576" width="15.5703125" style="4" bestFit="1" customWidth="1"/>
    <col min="13577" max="13577" width="22" style="4" customWidth="1"/>
    <col min="13578" max="13578" width="21.140625" style="4" bestFit="1" customWidth="1"/>
    <col min="13579" max="13579" width="13.85546875" style="4" bestFit="1" customWidth="1"/>
    <col min="13580" max="13580" width="11.85546875" style="4" customWidth="1"/>
    <col min="13581" max="13581" width="10.140625" style="4" customWidth="1"/>
    <col min="13582" max="13824" width="11.5703125" style="4"/>
    <col min="13825" max="13825" width="11" style="4" customWidth="1"/>
    <col min="13826" max="13826" width="47.42578125" style="4" customWidth="1"/>
    <col min="13827" max="13829" width="15.7109375" style="4" customWidth="1"/>
    <col min="13830" max="13830" width="42.28515625" style="4" customWidth="1"/>
    <col min="13831" max="13831" width="25" style="4" customWidth="1"/>
    <col min="13832" max="13832" width="15.5703125" style="4" bestFit="1" customWidth="1"/>
    <col min="13833" max="13833" width="22" style="4" customWidth="1"/>
    <col min="13834" max="13834" width="21.140625" style="4" bestFit="1" customWidth="1"/>
    <col min="13835" max="13835" width="13.85546875" style="4" bestFit="1" customWidth="1"/>
    <col min="13836" max="13836" width="11.85546875" style="4" customWidth="1"/>
    <col min="13837" max="13837" width="10.140625" style="4" customWidth="1"/>
    <col min="13838" max="14080" width="11.5703125" style="4"/>
    <col min="14081" max="14081" width="11" style="4" customWidth="1"/>
    <col min="14082" max="14082" width="47.42578125" style="4" customWidth="1"/>
    <col min="14083" max="14085" width="15.7109375" style="4" customWidth="1"/>
    <col min="14086" max="14086" width="42.28515625" style="4" customWidth="1"/>
    <col min="14087" max="14087" width="25" style="4" customWidth="1"/>
    <col min="14088" max="14088" width="15.5703125" style="4" bestFit="1" customWidth="1"/>
    <col min="14089" max="14089" width="22" style="4" customWidth="1"/>
    <col min="14090" max="14090" width="21.140625" style="4" bestFit="1" customWidth="1"/>
    <col min="14091" max="14091" width="13.85546875" style="4" bestFit="1" customWidth="1"/>
    <col min="14092" max="14092" width="11.85546875" style="4" customWidth="1"/>
    <col min="14093" max="14093" width="10.140625" style="4" customWidth="1"/>
    <col min="14094" max="14336" width="11.5703125" style="4"/>
    <col min="14337" max="14337" width="11" style="4" customWidth="1"/>
    <col min="14338" max="14338" width="47.42578125" style="4" customWidth="1"/>
    <col min="14339" max="14341" width="15.7109375" style="4" customWidth="1"/>
    <col min="14342" max="14342" width="42.28515625" style="4" customWidth="1"/>
    <col min="14343" max="14343" width="25" style="4" customWidth="1"/>
    <col min="14344" max="14344" width="15.5703125" style="4" bestFit="1" customWidth="1"/>
    <col min="14345" max="14345" width="22" style="4" customWidth="1"/>
    <col min="14346" max="14346" width="21.140625" style="4" bestFit="1" customWidth="1"/>
    <col min="14347" max="14347" width="13.85546875" style="4" bestFit="1" customWidth="1"/>
    <col min="14348" max="14348" width="11.85546875" style="4" customWidth="1"/>
    <col min="14349" max="14349" width="10.140625" style="4" customWidth="1"/>
    <col min="14350" max="14592" width="11.5703125" style="4"/>
    <col min="14593" max="14593" width="11" style="4" customWidth="1"/>
    <col min="14594" max="14594" width="47.42578125" style="4" customWidth="1"/>
    <col min="14595" max="14597" width="15.7109375" style="4" customWidth="1"/>
    <col min="14598" max="14598" width="42.28515625" style="4" customWidth="1"/>
    <col min="14599" max="14599" width="25" style="4" customWidth="1"/>
    <col min="14600" max="14600" width="15.5703125" style="4" bestFit="1" customWidth="1"/>
    <col min="14601" max="14601" width="22" style="4" customWidth="1"/>
    <col min="14602" max="14602" width="21.140625" style="4" bestFit="1" customWidth="1"/>
    <col min="14603" max="14603" width="13.85546875" style="4" bestFit="1" customWidth="1"/>
    <col min="14604" max="14604" width="11.85546875" style="4" customWidth="1"/>
    <col min="14605" max="14605" width="10.140625" style="4" customWidth="1"/>
    <col min="14606" max="14848" width="11.5703125" style="4"/>
    <col min="14849" max="14849" width="11" style="4" customWidth="1"/>
    <col min="14850" max="14850" width="47.42578125" style="4" customWidth="1"/>
    <col min="14851" max="14853" width="15.7109375" style="4" customWidth="1"/>
    <col min="14854" max="14854" width="42.28515625" style="4" customWidth="1"/>
    <col min="14855" max="14855" width="25" style="4" customWidth="1"/>
    <col min="14856" max="14856" width="15.5703125" style="4" bestFit="1" customWidth="1"/>
    <col min="14857" max="14857" width="22" style="4" customWidth="1"/>
    <col min="14858" max="14858" width="21.140625" style="4" bestFit="1" customWidth="1"/>
    <col min="14859" max="14859" width="13.85546875" style="4" bestFit="1" customWidth="1"/>
    <col min="14860" max="14860" width="11.85546875" style="4" customWidth="1"/>
    <col min="14861" max="14861" width="10.140625" style="4" customWidth="1"/>
    <col min="14862" max="15104" width="11.5703125" style="4"/>
    <col min="15105" max="15105" width="11" style="4" customWidth="1"/>
    <col min="15106" max="15106" width="47.42578125" style="4" customWidth="1"/>
    <col min="15107" max="15109" width="15.7109375" style="4" customWidth="1"/>
    <col min="15110" max="15110" width="42.28515625" style="4" customWidth="1"/>
    <col min="15111" max="15111" width="25" style="4" customWidth="1"/>
    <col min="15112" max="15112" width="15.5703125" style="4" bestFit="1" customWidth="1"/>
    <col min="15113" max="15113" width="22" style="4" customWidth="1"/>
    <col min="15114" max="15114" width="21.140625" style="4" bestFit="1" customWidth="1"/>
    <col min="15115" max="15115" width="13.85546875" style="4" bestFit="1" customWidth="1"/>
    <col min="15116" max="15116" width="11.85546875" style="4" customWidth="1"/>
    <col min="15117" max="15117" width="10.140625" style="4" customWidth="1"/>
    <col min="15118" max="15360" width="11.5703125" style="4"/>
    <col min="15361" max="15361" width="11" style="4" customWidth="1"/>
    <col min="15362" max="15362" width="47.42578125" style="4" customWidth="1"/>
    <col min="15363" max="15365" width="15.7109375" style="4" customWidth="1"/>
    <col min="15366" max="15366" width="42.28515625" style="4" customWidth="1"/>
    <col min="15367" max="15367" width="25" style="4" customWidth="1"/>
    <col min="15368" max="15368" width="15.5703125" style="4" bestFit="1" customWidth="1"/>
    <col min="15369" max="15369" width="22" style="4" customWidth="1"/>
    <col min="15370" max="15370" width="21.140625" style="4" bestFit="1" customWidth="1"/>
    <col min="15371" max="15371" width="13.85546875" style="4" bestFit="1" customWidth="1"/>
    <col min="15372" max="15372" width="11.85546875" style="4" customWidth="1"/>
    <col min="15373" max="15373" width="10.140625" style="4" customWidth="1"/>
    <col min="15374" max="15616" width="11.5703125" style="4"/>
    <col min="15617" max="15617" width="11" style="4" customWidth="1"/>
    <col min="15618" max="15618" width="47.42578125" style="4" customWidth="1"/>
    <col min="15619" max="15621" width="15.7109375" style="4" customWidth="1"/>
    <col min="15622" max="15622" width="42.28515625" style="4" customWidth="1"/>
    <col min="15623" max="15623" width="25" style="4" customWidth="1"/>
    <col min="15624" max="15624" width="15.5703125" style="4" bestFit="1" customWidth="1"/>
    <col min="15625" max="15625" width="22" style="4" customWidth="1"/>
    <col min="15626" max="15626" width="21.140625" style="4" bestFit="1" customWidth="1"/>
    <col min="15627" max="15627" width="13.85546875" style="4" bestFit="1" customWidth="1"/>
    <col min="15628" max="15628" width="11.85546875" style="4" customWidth="1"/>
    <col min="15629" max="15629" width="10.140625" style="4" customWidth="1"/>
    <col min="15630" max="15872" width="11.5703125" style="4"/>
    <col min="15873" max="15873" width="11" style="4" customWidth="1"/>
    <col min="15874" max="15874" width="47.42578125" style="4" customWidth="1"/>
    <col min="15875" max="15877" width="15.7109375" style="4" customWidth="1"/>
    <col min="15878" max="15878" width="42.28515625" style="4" customWidth="1"/>
    <col min="15879" max="15879" width="25" style="4" customWidth="1"/>
    <col min="15880" max="15880" width="15.5703125" style="4" bestFit="1" customWidth="1"/>
    <col min="15881" max="15881" width="22" style="4" customWidth="1"/>
    <col min="15882" max="15882" width="21.140625" style="4" bestFit="1" customWidth="1"/>
    <col min="15883" max="15883" width="13.85546875" style="4" bestFit="1" customWidth="1"/>
    <col min="15884" max="15884" width="11.85546875" style="4" customWidth="1"/>
    <col min="15885" max="15885" width="10.140625" style="4" customWidth="1"/>
    <col min="15886" max="16128" width="11.5703125" style="4"/>
    <col min="16129" max="16129" width="11" style="4" customWidth="1"/>
    <col min="16130" max="16130" width="47.42578125" style="4" customWidth="1"/>
    <col min="16131" max="16133" width="15.7109375" style="4" customWidth="1"/>
    <col min="16134" max="16134" width="42.28515625" style="4" customWidth="1"/>
    <col min="16135" max="16135" width="25" style="4" customWidth="1"/>
    <col min="16136" max="16136" width="15.5703125" style="4" bestFit="1" customWidth="1"/>
    <col min="16137" max="16137" width="22" style="4" customWidth="1"/>
    <col min="16138" max="16138" width="21.140625" style="4" bestFit="1" customWidth="1"/>
    <col min="16139" max="16139" width="13.85546875" style="4" bestFit="1" customWidth="1"/>
    <col min="16140" max="16140" width="11.85546875" style="4" customWidth="1"/>
    <col min="16141" max="16141" width="10.140625" style="4" customWidth="1"/>
    <col min="16142" max="16384" width="11.5703125" style="4"/>
  </cols>
  <sheetData>
    <row r="1" spans="1:22" s="5" customFormat="1" ht="14.25" customHeight="1" x14ac:dyDescent="0.25">
      <c r="A1" s="5" t="s">
        <v>21</v>
      </c>
      <c r="B1" s="5" t="s">
        <v>22</v>
      </c>
      <c r="C1" s="10" t="s">
        <v>135</v>
      </c>
      <c r="D1" s="10" t="s">
        <v>136</v>
      </c>
      <c r="E1" s="11" t="s">
        <v>137</v>
      </c>
      <c r="F1" s="11"/>
      <c r="G1" s="9" t="s">
        <v>138</v>
      </c>
      <c r="H1" s="5" t="s">
        <v>139</v>
      </c>
      <c r="I1" s="5" t="s">
        <v>140</v>
      </c>
      <c r="J1" s="5" t="s">
        <v>23</v>
      </c>
      <c r="K1" s="5" t="s">
        <v>141</v>
      </c>
    </row>
    <row r="2" spans="1:22" customFormat="1" x14ac:dyDescent="0.25">
      <c r="A2">
        <v>1</v>
      </c>
      <c r="B2" t="s">
        <v>24</v>
      </c>
      <c r="C2">
        <v>0.1</v>
      </c>
      <c r="D2">
        <v>10</v>
      </c>
      <c r="E2" s="12">
        <f>IF(C2="","",C2*D2)</f>
        <v>1</v>
      </c>
      <c r="F2" s="12"/>
      <c r="G2" t="s">
        <v>25</v>
      </c>
      <c r="I2" t="s">
        <v>33</v>
      </c>
      <c r="J2" t="s">
        <v>31</v>
      </c>
    </row>
    <row r="3" spans="1:22" customFormat="1" x14ac:dyDescent="0.25">
      <c r="A3">
        <v>3</v>
      </c>
      <c r="B3" t="s">
        <v>28</v>
      </c>
      <c r="C3">
        <v>0.1</v>
      </c>
      <c r="D3">
        <v>10</v>
      </c>
      <c r="E3" s="12">
        <f>IF(C3="","",C3*D3)</f>
        <v>1</v>
      </c>
      <c r="F3" s="12"/>
      <c r="G3" t="s">
        <v>25</v>
      </c>
      <c r="I3" t="s">
        <v>33</v>
      </c>
      <c r="J3" t="s">
        <v>31</v>
      </c>
    </row>
    <row r="4" spans="1:22" customFormat="1" x14ac:dyDescent="0.25">
      <c r="A4">
        <v>5</v>
      </c>
      <c r="B4" t="s">
        <v>30</v>
      </c>
      <c r="C4">
        <v>0.1</v>
      </c>
      <c r="D4">
        <v>10</v>
      </c>
      <c r="E4" s="12">
        <f>C4*D4</f>
        <v>1</v>
      </c>
      <c r="F4" s="12"/>
      <c r="G4" t="s">
        <v>25</v>
      </c>
      <c r="I4" t="s">
        <v>33</v>
      </c>
      <c r="J4" t="s">
        <v>31</v>
      </c>
    </row>
    <row r="5" spans="1:22" customFormat="1" x14ac:dyDescent="0.25">
      <c r="A5">
        <v>6</v>
      </c>
      <c r="B5" t="s">
        <v>45</v>
      </c>
      <c r="C5">
        <v>0.1</v>
      </c>
      <c r="D5">
        <v>10</v>
      </c>
      <c r="E5" s="12">
        <f>C5*D5</f>
        <v>1</v>
      </c>
      <c r="F5" s="12"/>
      <c r="G5" t="s">
        <v>133</v>
      </c>
      <c r="H5" t="s">
        <v>142</v>
      </c>
      <c r="I5" t="s">
        <v>46</v>
      </c>
      <c r="J5" t="s">
        <v>47</v>
      </c>
      <c r="V5" s="2">
        <v>41872</v>
      </c>
    </row>
    <row r="6" spans="1:22" customFormat="1" x14ac:dyDescent="0.25">
      <c r="A6">
        <v>6</v>
      </c>
      <c r="B6" t="s">
        <v>134</v>
      </c>
      <c r="C6">
        <v>0.1</v>
      </c>
      <c r="D6">
        <v>10</v>
      </c>
      <c r="E6" s="12">
        <f>C6*D6</f>
        <v>1</v>
      </c>
      <c r="F6" s="12"/>
      <c r="G6" t="s">
        <v>133</v>
      </c>
      <c r="H6" t="s">
        <v>142</v>
      </c>
      <c r="I6" t="s">
        <v>46</v>
      </c>
      <c r="J6" t="s">
        <v>47</v>
      </c>
      <c r="V6">
        <v>41296</v>
      </c>
    </row>
    <row r="7" spans="1:22" customFormat="1" x14ac:dyDescent="0.25">
      <c r="A7">
        <v>2</v>
      </c>
      <c r="B7" t="s">
        <v>26</v>
      </c>
      <c r="C7">
        <v>0.4</v>
      </c>
      <c r="D7">
        <v>4</v>
      </c>
      <c r="E7" s="12">
        <f>IF(C7="","",C7*D7)</f>
        <v>1.6</v>
      </c>
      <c r="F7" s="12"/>
      <c r="G7" t="s">
        <v>27</v>
      </c>
      <c r="H7" t="s">
        <v>143</v>
      </c>
      <c r="I7" t="s">
        <v>34</v>
      </c>
      <c r="J7" t="s">
        <v>0</v>
      </c>
    </row>
    <row r="8" spans="1:22" customFormat="1" x14ac:dyDescent="0.25">
      <c r="A8">
        <v>4</v>
      </c>
      <c r="B8" t="s">
        <v>29</v>
      </c>
      <c r="C8">
        <v>0.4</v>
      </c>
      <c r="D8">
        <v>4</v>
      </c>
      <c r="E8" s="12">
        <f>C8*D8</f>
        <v>1.6</v>
      </c>
      <c r="F8" s="12"/>
      <c r="G8" t="s">
        <v>145</v>
      </c>
      <c r="H8" t="s">
        <v>143</v>
      </c>
      <c r="I8" t="s">
        <v>33</v>
      </c>
      <c r="J8" t="s">
        <v>51</v>
      </c>
    </row>
    <row r="9" spans="1:22" customFormat="1" x14ac:dyDescent="0.25">
      <c r="A9">
        <v>9</v>
      </c>
      <c r="B9" t="s">
        <v>32</v>
      </c>
      <c r="C9">
        <v>0.4</v>
      </c>
      <c r="D9">
        <v>4</v>
      </c>
      <c r="E9" s="12">
        <f>C9*D9</f>
        <v>1.6</v>
      </c>
      <c r="F9" s="12"/>
      <c r="G9" t="s">
        <v>145</v>
      </c>
      <c r="I9" t="s">
        <v>146</v>
      </c>
      <c r="J9" t="s">
        <v>51</v>
      </c>
    </row>
    <row r="10" spans="1:22" customFormat="1" x14ac:dyDescent="0.25">
      <c r="A10">
        <v>6</v>
      </c>
      <c r="B10" t="s">
        <v>50</v>
      </c>
      <c r="C10">
        <v>0.7</v>
      </c>
      <c r="D10">
        <v>4</v>
      </c>
      <c r="E10" s="12">
        <f>C10*D10</f>
        <v>2.8</v>
      </c>
      <c r="F10" s="12"/>
      <c r="G10" t="s">
        <v>147</v>
      </c>
      <c r="I10" t="s">
        <v>48</v>
      </c>
      <c r="J10" t="s">
        <v>49</v>
      </c>
    </row>
    <row r="11" spans="1:22" customFormat="1" x14ac:dyDescent="0.25">
      <c r="A11">
        <v>10</v>
      </c>
      <c r="B11" t="s">
        <v>52</v>
      </c>
      <c r="C11">
        <v>0.4</v>
      </c>
      <c r="D11">
        <v>7</v>
      </c>
      <c r="E11" s="12">
        <f t="shared" ref="E11:E12" si="0">C11*D11</f>
        <v>2.8000000000000003</v>
      </c>
      <c r="F11" s="12"/>
      <c r="G11" t="s">
        <v>148</v>
      </c>
      <c r="H11" t="s">
        <v>149</v>
      </c>
      <c r="I11" t="s">
        <v>150</v>
      </c>
      <c r="J11" t="s">
        <v>151</v>
      </c>
    </row>
    <row r="12" spans="1:22" customFormat="1" x14ac:dyDescent="0.25">
      <c r="A12">
        <v>11</v>
      </c>
      <c r="B12" t="s">
        <v>55</v>
      </c>
      <c r="C12">
        <v>0.7</v>
      </c>
      <c r="D12">
        <v>4</v>
      </c>
      <c r="E12" s="12">
        <f t="shared" si="0"/>
        <v>2.8</v>
      </c>
      <c r="F12" s="12"/>
      <c r="G12" t="s">
        <v>56</v>
      </c>
      <c r="I12" t="s">
        <v>144</v>
      </c>
      <c r="J12" t="s">
        <v>57</v>
      </c>
    </row>
  </sheetData>
  <sortState ref="A10:BE19">
    <sortCondition ref="E10:E19"/>
  </sortState>
  <conditionalFormatting sqref="D2:D12">
    <cfRule type="cellIs" dxfId="8" priority="1" stopIfTrue="1" operator="equal">
      <formula>#REF!</formula>
    </cfRule>
    <cfRule type="cellIs" dxfId="7" priority="2" stopIfTrue="1" operator="between">
      <formula>#REF!</formula>
      <formula>#REF!</formula>
    </cfRule>
    <cfRule type="cellIs" dxfId="6" priority="3" stopIfTrue="1" operator="equal">
      <formula>#REF!</formula>
    </cfRule>
  </conditionalFormatting>
  <conditionalFormatting sqref="C2:C12">
    <cfRule type="cellIs" dxfId="5" priority="4" stopIfTrue="1" operator="equal">
      <formula>#REF!</formula>
    </cfRule>
    <cfRule type="cellIs" dxfId="4" priority="5" stopIfTrue="1" operator="between">
      <formula>#REF!</formula>
      <formula>#REF!</formula>
    </cfRule>
    <cfRule type="cellIs" dxfId="3" priority="6" stopIfTrue="1" operator="equal">
      <formula>#REF!</formula>
    </cfRule>
  </conditionalFormatting>
  <conditionalFormatting sqref="E2:F12">
    <cfRule type="cellIs" dxfId="2" priority="7" stopIfTrue="1" operator="between">
      <formula>0.1</formula>
      <formula>2.8</formula>
    </cfRule>
    <cfRule type="cellIs" dxfId="1" priority="8" stopIfTrue="1" operator="between">
      <formula>2.8</formula>
      <formula>4.9</formula>
    </cfRule>
    <cfRule type="cellIs" dxfId="0" priority="9" stopIfTrue="1" operator="greaterThanOrEqual">
      <formula>7</formula>
    </cfRule>
  </conditionalFormatting>
  <dataValidations count="2">
    <dataValidation type="list" allowBlank="1" showInputMessage="1" showErrorMessage="1" errorTitle="Unzuläßige Eingabe" error="Folgende Eingaben sind möglich:_x000a__x000a_1   = kaum Schaden_x000a_4   = geringer Schaden_x000a_7   = erheblicher Schaden_x000a_10 = Kritisch für die Projektzielerreichung" promptTitle="Folgende Eingaben sind möglich:" prompt="1   = kaum Schaden_x000a_4   = geringer Schaden_x000a_7   = erheblicher Schaden_x000a_10 = Kritisch für die Projektzielerreichung" sqref="D65505:D65548 IZ65505:IZ65548 WVL983009:WVL983052 WLP983009:WLP983052 WBT983009:WBT983052 VRX983009:VRX983052 VIB983009:VIB983052 UYF983009:UYF983052 UOJ983009:UOJ983052 UEN983009:UEN983052 TUR983009:TUR983052 TKV983009:TKV983052 TAZ983009:TAZ983052 SRD983009:SRD983052 SHH983009:SHH983052 RXL983009:RXL983052 RNP983009:RNP983052 RDT983009:RDT983052 QTX983009:QTX983052 QKB983009:QKB983052 QAF983009:QAF983052 PQJ983009:PQJ983052 PGN983009:PGN983052 OWR983009:OWR983052 OMV983009:OMV983052 OCZ983009:OCZ983052 NTD983009:NTD983052 NJH983009:NJH983052 MZL983009:MZL983052 MPP983009:MPP983052 MFT983009:MFT983052 LVX983009:LVX983052 LMB983009:LMB983052 LCF983009:LCF983052 KSJ983009:KSJ983052 KIN983009:KIN983052 JYR983009:JYR983052 JOV983009:JOV983052 JEZ983009:JEZ983052 IVD983009:IVD983052 ILH983009:ILH983052 IBL983009:IBL983052 HRP983009:HRP983052 HHT983009:HHT983052 GXX983009:GXX983052 GOB983009:GOB983052 GEF983009:GEF983052 FUJ983009:FUJ983052 FKN983009:FKN983052 FAR983009:FAR983052 EQV983009:EQV983052 EGZ983009:EGZ983052 DXD983009:DXD983052 DNH983009:DNH983052 DDL983009:DDL983052 CTP983009:CTP983052 CJT983009:CJT983052 BZX983009:BZX983052 BQB983009:BQB983052 BGF983009:BGF983052 AWJ983009:AWJ983052 AMN983009:AMN983052 ACR983009:ACR983052 SV983009:SV983052 IZ983009:IZ983052 D983009:D983052 WVL917473:WVL917516 WLP917473:WLP917516 WBT917473:WBT917516 VRX917473:VRX917516 VIB917473:VIB917516 UYF917473:UYF917516 UOJ917473:UOJ917516 UEN917473:UEN917516 TUR917473:TUR917516 TKV917473:TKV917516 TAZ917473:TAZ917516 SRD917473:SRD917516 SHH917473:SHH917516 RXL917473:RXL917516 RNP917473:RNP917516 RDT917473:RDT917516 QTX917473:QTX917516 QKB917473:QKB917516 QAF917473:QAF917516 PQJ917473:PQJ917516 PGN917473:PGN917516 OWR917473:OWR917516 OMV917473:OMV917516 OCZ917473:OCZ917516 NTD917473:NTD917516 NJH917473:NJH917516 MZL917473:MZL917516 MPP917473:MPP917516 MFT917473:MFT917516 LVX917473:LVX917516 LMB917473:LMB917516 LCF917473:LCF917516 KSJ917473:KSJ917516 KIN917473:KIN917516 JYR917473:JYR917516 JOV917473:JOV917516 JEZ917473:JEZ917516 IVD917473:IVD917516 ILH917473:ILH917516 IBL917473:IBL917516 HRP917473:HRP917516 HHT917473:HHT917516 GXX917473:GXX917516 GOB917473:GOB917516 GEF917473:GEF917516 FUJ917473:FUJ917516 FKN917473:FKN917516 FAR917473:FAR917516 EQV917473:EQV917516 EGZ917473:EGZ917516 DXD917473:DXD917516 DNH917473:DNH917516 DDL917473:DDL917516 CTP917473:CTP917516 CJT917473:CJT917516 BZX917473:BZX917516 BQB917473:BQB917516 BGF917473:BGF917516 AWJ917473:AWJ917516 AMN917473:AMN917516 ACR917473:ACR917516 SV917473:SV917516 IZ917473:IZ917516 D917473:D917516 WVL851937:WVL851980 WLP851937:WLP851980 WBT851937:WBT851980 VRX851937:VRX851980 VIB851937:VIB851980 UYF851937:UYF851980 UOJ851937:UOJ851980 UEN851937:UEN851980 TUR851937:TUR851980 TKV851937:TKV851980 TAZ851937:TAZ851980 SRD851937:SRD851980 SHH851937:SHH851980 RXL851937:RXL851980 RNP851937:RNP851980 RDT851937:RDT851980 QTX851937:QTX851980 QKB851937:QKB851980 QAF851937:QAF851980 PQJ851937:PQJ851980 PGN851937:PGN851980 OWR851937:OWR851980 OMV851937:OMV851980 OCZ851937:OCZ851980 NTD851937:NTD851980 NJH851937:NJH851980 MZL851937:MZL851980 MPP851937:MPP851980 MFT851937:MFT851980 LVX851937:LVX851980 LMB851937:LMB851980 LCF851937:LCF851980 KSJ851937:KSJ851980 KIN851937:KIN851980 JYR851937:JYR851980 JOV851937:JOV851980 JEZ851937:JEZ851980 IVD851937:IVD851980 ILH851937:ILH851980 IBL851937:IBL851980 HRP851937:HRP851980 HHT851937:HHT851980 GXX851937:GXX851980 GOB851937:GOB851980 GEF851937:GEF851980 FUJ851937:FUJ851980 FKN851937:FKN851980 FAR851937:FAR851980 EQV851937:EQV851980 EGZ851937:EGZ851980 DXD851937:DXD851980 DNH851937:DNH851980 DDL851937:DDL851980 CTP851937:CTP851980 CJT851937:CJT851980 BZX851937:BZX851980 BQB851937:BQB851980 BGF851937:BGF851980 AWJ851937:AWJ851980 AMN851937:AMN851980 ACR851937:ACR851980 SV851937:SV851980 IZ851937:IZ851980 D851937:D851980 WVL786401:WVL786444 WLP786401:WLP786444 WBT786401:WBT786444 VRX786401:VRX786444 VIB786401:VIB786444 UYF786401:UYF786444 UOJ786401:UOJ786444 UEN786401:UEN786444 TUR786401:TUR786444 TKV786401:TKV786444 TAZ786401:TAZ786444 SRD786401:SRD786444 SHH786401:SHH786444 RXL786401:RXL786444 RNP786401:RNP786444 RDT786401:RDT786444 QTX786401:QTX786444 QKB786401:QKB786444 QAF786401:QAF786444 PQJ786401:PQJ786444 PGN786401:PGN786444 OWR786401:OWR786444 OMV786401:OMV786444 OCZ786401:OCZ786444 NTD786401:NTD786444 NJH786401:NJH786444 MZL786401:MZL786444 MPP786401:MPP786444 MFT786401:MFT786444 LVX786401:LVX786444 LMB786401:LMB786444 LCF786401:LCF786444 KSJ786401:KSJ786444 KIN786401:KIN786444 JYR786401:JYR786444 JOV786401:JOV786444 JEZ786401:JEZ786444 IVD786401:IVD786444 ILH786401:ILH786444 IBL786401:IBL786444 HRP786401:HRP786444 HHT786401:HHT786444 GXX786401:GXX786444 GOB786401:GOB786444 GEF786401:GEF786444 FUJ786401:FUJ786444 FKN786401:FKN786444 FAR786401:FAR786444 EQV786401:EQV786444 EGZ786401:EGZ786444 DXD786401:DXD786444 DNH786401:DNH786444 DDL786401:DDL786444 CTP786401:CTP786444 CJT786401:CJT786444 BZX786401:BZX786444 BQB786401:BQB786444 BGF786401:BGF786444 AWJ786401:AWJ786444 AMN786401:AMN786444 ACR786401:ACR786444 SV786401:SV786444 IZ786401:IZ786444 D786401:D786444 WVL720865:WVL720908 WLP720865:WLP720908 WBT720865:WBT720908 VRX720865:VRX720908 VIB720865:VIB720908 UYF720865:UYF720908 UOJ720865:UOJ720908 UEN720865:UEN720908 TUR720865:TUR720908 TKV720865:TKV720908 TAZ720865:TAZ720908 SRD720865:SRD720908 SHH720865:SHH720908 RXL720865:RXL720908 RNP720865:RNP720908 RDT720865:RDT720908 QTX720865:QTX720908 QKB720865:QKB720908 QAF720865:QAF720908 PQJ720865:PQJ720908 PGN720865:PGN720908 OWR720865:OWR720908 OMV720865:OMV720908 OCZ720865:OCZ720908 NTD720865:NTD720908 NJH720865:NJH720908 MZL720865:MZL720908 MPP720865:MPP720908 MFT720865:MFT720908 LVX720865:LVX720908 LMB720865:LMB720908 LCF720865:LCF720908 KSJ720865:KSJ720908 KIN720865:KIN720908 JYR720865:JYR720908 JOV720865:JOV720908 JEZ720865:JEZ720908 IVD720865:IVD720908 ILH720865:ILH720908 IBL720865:IBL720908 HRP720865:HRP720908 HHT720865:HHT720908 GXX720865:GXX720908 GOB720865:GOB720908 GEF720865:GEF720908 FUJ720865:FUJ720908 FKN720865:FKN720908 FAR720865:FAR720908 EQV720865:EQV720908 EGZ720865:EGZ720908 DXD720865:DXD720908 DNH720865:DNH720908 DDL720865:DDL720908 CTP720865:CTP720908 CJT720865:CJT720908 BZX720865:BZX720908 BQB720865:BQB720908 BGF720865:BGF720908 AWJ720865:AWJ720908 AMN720865:AMN720908 ACR720865:ACR720908 SV720865:SV720908 IZ720865:IZ720908 D720865:D720908 WVL655329:WVL655372 WLP655329:WLP655372 WBT655329:WBT655372 VRX655329:VRX655372 VIB655329:VIB655372 UYF655329:UYF655372 UOJ655329:UOJ655372 UEN655329:UEN655372 TUR655329:TUR655372 TKV655329:TKV655372 TAZ655329:TAZ655372 SRD655329:SRD655372 SHH655329:SHH655372 RXL655329:RXL655372 RNP655329:RNP655372 RDT655329:RDT655372 QTX655329:QTX655372 QKB655329:QKB655372 QAF655329:QAF655372 PQJ655329:PQJ655372 PGN655329:PGN655372 OWR655329:OWR655372 OMV655329:OMV655372 OCZ655329:OCZ655372 NTD655329:NTD655372 NJH655329:NJH655372 MZL655329:MZL655372 MPP655329:MPP655372 MFT655329:MFT655372 LVX655329:LVX655372 LMB655329:LMB655372 LCF655329:LCF655372 KSJ655329:KSJ655372 KIN655329:KIN655372 JYR655329:JYR655372 JOV655329:JOV655372 JEZ655329:JEZ655372 IVD655329:IVD655372 ILH655329:ILH655372 IBL655329:IBL655372 HRP655329:HRP655372 HHT655329:HHT655372 GXX655329:GXX655372 GOB655329:GOB655372 GEF655329:GEF655372 FUJ655329:FUJ655372 FKN655329:FKN655372 FAR655329:FAR655372 EQV655329:EQV655372 EGZ655329:EGZ655372 DXD655329:DXD655372 DNH655329:DNH655372 DDL655329:DDL655372 CTP655329:CTP655372 CJT655329:CJT655372 BZX655329:BZX655372 BQB655329:BQB655372 BGF655329:BGF655372 AWJ655329:AWJ655372 AMN655329:AMN655372 ACR655329:ACR655372 SV655329:SV655372 IZ655329:IZ655372 D655329:D655372 WVL589793:WVL589836 WLP589793:WLP589836 WBT589793:WBT589836 VRX589793:VRX589836 VIB589793:VIB589836 UYF589793:UYF589836 UOJ589793:UOJ589836 UEN589793:UEN589836 TUR589793:TUR589836 TKV589793:TKV589836 TAZ589793:TAZ589836 SRD589793:SRD589836 SHH589793:SHH589836 RXL589793:RXL589836 RNP589793:RNP589836 RDT589793:RDT589836 QTX589793:QTX589836 QKB589793:QKB589836 QAF589793:QAF589836 PQJ589793:PQJ589836 PGN589793:PGN589836 OWR589793:OWR589836 OMV589793:OMV589836 OCZ589793:OCZ589836 NTD589793:NTD589836 NJH589793:NJH589836 MZL589793:MZL589836 MPP589793:MPP589836 MFT589793:MFT589836 LVX589793:LVX589836 LMB589793:LMB589836 LCF589793:LCF589836 KSJ589793:KSJ589836 KIN589793:KIN589836 JYR589793:JYR589836 JOV589793:JOV589836 JEZ589793:JEZ589836 IVD589793:IVD589836 ILH589793:ILH589836 IBL589793:IBL589836 HRP589793:HRP589836 HHT589793:HHT589836 GXX589793:GXX589836 GOB589793:GOB589836 GEF589793:GEF589836 FUJ589793:FUJ589836 FKN589793:FKN589836 FAR589793:FAR589836 EQV589793:EQV589836 EGZ589793:EGZ589836 DXD589793:DXD589836 DNH589793:DNH589836 DDL589793:DDL589836 CTP589793:CTP589836 CJT589793:CJT589836 BZX589793:BZX589836 BQB589793:BQB589836 BGF589793:BGF589836 AWJ589793:AWJ589836 AMN589793:AMN589836 ACR589793:ACR589836 SV589793:SV589836 IZ589793:IZ589836 D589793:D589836 WVL524257:WVL524300 WLP524257:WLP524300 WBT524257:WBT524300 VRX524257:VRX524300 VIB524257:VIB524300 UYF524257:UYF524300 UOJ524257:UOJ524300 UEN524257:UEN524300 TUR524257:TUR524300 TKV524257:TKV524300 TAZ524257:TAZ524300 SRD524257:SRD524300 SHH524257:SHH524300 RXL524257:RXL524300 RNP524257:RNP524300 RDT524257:RDT524300 QTX524257:QTX524300 QKB524257:QKB524300 QAF524257:QAF524300 PQJ524257:PQJ524300 PGN524257:PGN524300 OWR524257:OWR524300 OMV524257:OMV524300 OCZ524257:OCZ524300 NTD524257:NTD524300 NJH524257:NJH524300 MZL524257:MZL524300 MPP524257:MPP524300 MFT524257:MFT524300 LVX524257:LVX524300 LMB524257:LMB524300 LCF524257:LCF524300 KSJ524257:KSJ524300 KIN524257:KIN524300 JYR524257:JYR524300 JOV524257:JOV524300 JEZ524257:JEZ524300 IVD524257:IVD524300 ILH524257:ILH524300 IBL524257:IBL524300 HRP524257:HRP524300 HHT524257:HHT524300 GXX524257:GXX524300 GOB524257:GOB524300 GEF524257:GEF524300 FUJ524257:FUJ524300 FKN524257:FKN524300 FAR524257:FAR524300 EQV524257:EQV524300 EGZ524257:EGZ524300 DXD524257:DXD524300 DNH524257:DNH524300 DDL524257:DDL524300 CTP524257:CTP524300 CJT524257:CJT524300 BZX524257:BZX524300 BQB524257:BQB524300 BGF524257:BGF524300 AWJ524257:AWJ524300 AMN524257:AMN524300 ACR524257:ACR524300 SV524257:SV524300 IZ524257:IZ524300 D524257:D524300 WVL458721:WVL458764 WLP458721:WLP458764 WBT458721:WBT458764 VRX458721:VRX458764 VIB458721:VIB458764 UYF458721:UYF458764 UOJ458721:UOJ458764 UEN458721:UEN458764 TUR458721:TUR458764 TKV458721:TKV458764 TAZ458721:TAZ458764 SRD458721:SRD458764 SHH458721:SHH458764 RXL458721:RXL458764 RNP458721:RNP458764 RDT458721:RDT458764 QTX458721:QTX458764 QKB458721:QKB458764 QAF458721:QAF458764 PQJ458721:PQJ458764 PGN458721:PGN458764 OWR458721:OWR458764 OMV458721:OMV458764 OCZ458721:OCZ458764 NTD458721:NTD458764 NJH458721:NJH458764 MZL458721:MZL458764 MPP458721:MPP458764 MFT458721:MFT458764 LVX458721:LVX458764 LMB458721:LMB458764 LCF458721:LCF458764 KSJ458721:KSJ458764 KIN458721:KIN458764 JYR458721:JYR458764 JOV458721:JOV458764 JEZ458721:JEZ458764 IVD458721:IVD458764 ILH458721:ILH458764 IBL458721:IBL458764 HRP458721:HRP458764 HHT458721:HHT458764 GXX458721:GXX458764 GOB458721:GOB458764 GEF458721:GEF458764 FUJ458721:FUJ458764 FKN458721:FKN458764 FAR458721:FAR458764 EQV458721:EQV458764 EGZ458721:EGZ458764 DXD458721:DXD458764 DNH458721:DNH458764 DDL458721:DDL458764 CTP458721:CTP458764 CJT458721:CJT458764 BZX458721:BZX458764 BQB458721:BQB458764 BGF458721:BGF458764 AWJ458721:AWJ458764 AMN458721:AMN458764 ACR458721:ACR458764 SV458721:SV458764 IZ458721:IZ458764 D458721:D458764 WVL393185:WVL393228 WLP393185:WLP393228 WBT393185:WBT393228 VRX393185:VRX393228 VIB393185:VIB393228 UYF393185:UYF393228 UOJ393185:UOJ393228 UEN393185:UEN393228 TUR393185:TUR393228 TKV393185:TKV393228 TAZ393185:TAZ393228 SRD393185:SRD393228 SHH393185:SHH393228 RXL393185:RXL393228 RNP393185:RNP393228 RDT393185:RDT393228 QTX393185:QTX393228 QKB393185:QKB393228 QAF393185:QAF393228 PQJ393185:PQJ393228 PGN393185:PGN393228 OWR393185:OWR393228 OMV393185:OMV393228 OCZ393185:OCZ393228 NTD393185:NTD393228 NJH393185:NJH393228 MZL393185:MZL393228 MPP393185:MPP393228 MFT393185:MFT393228 LVX393185:LVX393228 LMB393185:LMB393228 LCF393185:LCF393228 KSJ393185:KSJ393228 KIN393185:KIN393228 JYR393185:JYR393228 JOV393185:JOV393228 JEZ393185:JEZ393228 IVD393185:IVD393228 ILH393185:ILH393228 IBL393185:IBL393228 HRP393185:HRP393228 HHT393185:HHT393228 GXX393185:GXX393228 GOB393185:GOB393228 GEF393185:GEF393228 FUJ393185:FUJ393228 FKN393185:FKN393228 FAR393185:FAR393228 EQV393185:EQV393228 EGZ393185:EGZ393228 DXD393185:DXD393228 DNH393185:DNH393228 DDL393185:DDL393228 CTP393185:CTP393228 CJT393185:CJT393228 BZX393185:BZX393228 BQB393185:BQB393228 BGF393185:BGF393228 AWJ393185:AWJ393228 AMN393185:AMN393228 ACR393185:ACR393228 SV393185:SV393228 IZ393185:IZ393228 D393185:D393228 WVL327649:WVL327692 WLP327649:WLP327692 WBT327649:WBT327692 VRX327649:VRX327692 VIB327649:VIB327692 UYF327649:UYF327692 UOJ327649:UOJ327692 UEN327649:UEN327692 TUR327649:TUR327692 TKV327649:TKV327692 TAZ327649:TAZ327692 SRD327649:SRD327692 SHH327649:SHH327692 RXL327649:RXL327692 RNP327649:RNP327692 RDT327649:RDT327692 QTX327649:QTX327692 QKB327649:QKB327692 QAF327649:QAF327692 PQJ327649:PQJ327692 PGN327649:PGN327692 OWR327649:OWR327692 OMV327649:OMV327692 OCZ327649:OCZ327692 NTD327649:NTD327692 NJH327649:NJH327692 MZL327649:MZL327692 MPP327649:MPP327692 MFT327649:MFT327692 LVX327649:LVX327692 LMB327649:LMB327692 LCF327649:LCF327692 KSJ327649:KSJ327692 KIN327649:KIN327692 JYR327649:JYR327692 JOV327649:JOV327692 JEZ327649:JEZ327692 IVD327649:IVD327692 ILH327649:ILH327692 IBL327649:IBL327692 HRP327649:HRP327692 HHT327649:HHT327692 GXX327649:GXX327692 GOB327649:GOB327692 GEF327649:GEF327692 FUJ327649:FUJ327692 FKN327649:FKN327692 FAR327649:FAR327692 EQV327649:EQV327692 EGZ327649:EGZ327692 DXD327649:DXD327692 DNH327649:DNH327692 DDL327649:DDL327692 CTP327649:CTP327692 CJT327649:CJT327692 BZX327649:BZX327692 BQB327649:BQB327692 BGF327649:BGF327692 AWJ327649:AWJ327692 AMN327649:AMN327692 ACR327649:ACR327692 SV327649:SV327692 IZ327649:IZ327692 D327649:D327692 WVL262113:WVL262156 WLP262113:WLP262156 WBT262113:WBT262156 VRX262113:VRX262156 VIB262113:VIB262156 UYF262113:UYF262156 UOJ262113:UOJ262156 UEN262113:UEN262156 TUR262113:TUR262156 TKV262113:TKV262156 TAZ262113:TAZ262156 SRD262113:SRD262156 SHH262113:SHH262156 RXL262113:RXL262156 RNP262113:RNP262156 RDT262113:RDT262156 QTX262113:QTX262156 QKB262113:QKB262156 QAF262113:QAF262156 PQJ262113:PQJ262156 PGN262113:PGN262156 OWR262113:OWR262156 OMV262113:OMV262156 OCZ262113:OCZ262156 NTD262113:NTD262156 NJH262113:NJH262156 MZL262113:MZL262156 MPP262113:MPP262156 MFT262113:MFT262156 LVX262113:LVX262156 LMB262113:LMB262156 LCF262113:LCF262156 KSJ262113:KSJ262156 KIN262113:KIN262156 JYR262113:JYR262156 JOV262113:JOV262156 JEZ262113:JEZ262156 IVD262113:IVD262156 ILH262113:ILH262156 IBL262113:IBL262156 HRP262113:HRP262156 HHT262113:HHT262156 GXX262113:GXX262156 GOB262113:GOB262156 GEF262113:GEF262156 FUJ262113:FUJ262156 FKN262113:FKN262156 FAR262113:FAR262156 EQV262113:EQV262156 EGZ262113:EGZ262156 DXD262113:DXD262156 DNH262113:DNH262156 DDL262113:DDL262156 CTP262113:CTP262156 CJT262113:CJT262156 BZX262113:BZX262156 BQB262113:BQB262156 BGF262113:BGF262156 AWJ262113:AWJ262156 AMN262113:AMN262156 ACR262113:ACR262156 SV262113:SV262156 IZ262113:IZ262156 D262113:D262156 WVL196577:WVL196620 WLP196577:WLP196620 WBT196577:WBT196620 VRX196577:VRX196620 VIB196577:VIB196620 UYF196577:UYF196620 UOJ196577:UOJ196620 UEN196577:UEN196620 TUR196577:TUR196620 TKV196577:TKV196620 TAZ196577:TAZ196620 SRD196577:SRD196620 SHH196577:SHH196620 RXL196577:RXL196620 RNP196577:RNP196620 RDT196577:RDT196620 QTX196577:QTX196620 QKB196577:QKB196620 QAF196577:QAF196620 PQJ196577:PQJ196620 PGN196577:PGN196620 OWR196577:OWR196620 OMV196577:OMV196620 OCZ196577:OCZ196620 NTD196577:NTD196620 NJH196577:NJH196620 MZL196577:MZL196620 MPP196577:MPP196620 MFT196577:MFT196620 LVX196577:LVX196620 LMB196577:LMB196620 LCF196577:LCF196620 KSJ196577:KSJ196620 KIN196577:KIN196620 JYR196577:JYR196620 JOV196577:JOV196620 JEZ196577:JEZ196620 IVD196577:IVD196620 ILH196577:ILH196620 IBL196577:IBL196620 HRP196577:HRP196620 HHT196577:HHT196620 GXX196577:GXX196620 GOB196577:GOB196620 GEF196577:GEF196620 FUJ196577:FUJ196620 FKN196577:FKN196620 FAR196577:FAR196620 EQV196577:EQV196620 EGZ196577:EGZ196620 DXD196577:DXD196620 DNH196577:DNH196620 DDL196577:DDL196620 CTP196577:CTP196620 CJT196577:CJT196620 BZX196577:BZX196620 BQB196577:BQB196620 BGF196577:BGF196620 AWJ196577:AWJ196620 AMN196577:AMN196620 ACR196577:ACR196620 SV196577:SV196620 IZ196577:IZ196620 D196577:D196620 WVL131041:WVL131084 WLP131041:WLP131084 WBT131041:WBT131084 VRX131041:VRX131084 VIB131041:VIB131084 UYF131041:UYF131084 UOJ131041:UOJ131084 UEN131041:UEN131084 TUR131041:TUR131084 TKV131041:TKV131084 TAZ131041:TAZ131084 SRD131041:SRD131084 SHH131041:SHH131084 RXL131041:RXL131084 RNP131041:RNP131084 RDT131041:RDT131084 QTX131041:QTX131084 QKB131041:QKB131084 QAF131041:QAF131084 PQJ131041:PQJ131084 PGN131041:PGN131084 OWR131041:OWR131084 OMV131041:OMV131084 OCZ131041:OCZ131084 NTD131041:NTD131084 NJH131041:NJH131084 MZL131041:MZL131084 MPP131041:MPP131084 MFT131041:MFT131084 LVX131041:LVX131084 LMB131041:LMB131084 LCF131041:LCF131084 KSJ131041:KSJ131084 KIN131041:KIN131084 JYR131041:JYR131084 JOV131041:JOV131084 JEZ131041:JEZ131084 IVD131041:IVD131084 ILH131041:ILH131084 IBL131041:IBL131084 HRP131041:HRP131084 HHT131041:HHT131084 GXX131041:GXX131084 GOB131041:GOB131084 GEF131041:GEF131084 FUJ131041:FUJ131084 FKN131041:FKN131084 FAR131041:FAR131084 EQV131041:EQV131084 EGZ131041:EGZ131084 DXD131041:DXD131084 DNH131041:DNH131084 DDL131041:DDL131084 CTP131041:CTP131084 CJT131041:CJT131084 BZX131041:BZX131084 BQB131041:BQB131084 BGF131041:BGF131084 AWJ131041:AWJ131084 AMN131041:AMN131084 ACR131041:ACR131084 SV131041:SV131084 IZ131041:IZ131084 D131041:D131084 WVL65505:WVL65548 WLP65505:WLP65548 WBT65505:WBT65548 VRX65505:VRX65548 VIB65505:VIB65548 UYF65505:UYF65548 UOJ65505:UOJ65548 UEN65505:UEN65548 TUR65505:TUR65548 TKV65505:TKV65548 TAZ65505:TAZ65548 SRD65505:SRD65548 SHH65505:SHH65548 RXL65505:RXL65548 RNP65505:RNP65548 RDT65505:RDT65548 QTX65505:QTX65548 QKB65505:QKB65548 QAF65505:QAF65548 PQJ65505:PQJ65548 PGN65505:PGN65548 OWR65505:OWR65548 OMV65505:OMV65548 OCZ65505:OCZ65548 NTD65505:NTD65548 NJH65505:NJH65548 MZL65505:MZL65548 MPP65505:MPP65548 MFT65505:MFT65548 LVX65505:LVX65548 LMB65505:LMB65548 LCF65505:LCF65548 KSJ65505:KSJ65548 KIN65505:KIN65548 JYR65505:JYR65548 JOV65505:JOV65548 JEZ65505:JEZ65548 IVD65505:IVD65548 ILH65505:ILH65548 IBL65505:IBL65548 HRP65505:HRP65548 HHT65505:HHT65548 GXX65505:GXX65548 GOB65505:GOB65548 GEF65505:GEF65548 FUJ65505:FUJ65548 FKN65505:FKN65548 FAR65505:FAR65548 EQV65505:EQV65548 EGZ65505:EGZ65548 DXD65505:DXD65548 DNH65505:DNH65548 DDL65505:DDL65548 CTP65505:CTP65548 CJT65505:CJT65548 BZX65505:BZX65548 BQB65505:BQB65548 BGF65505:BGF65548 AWJ65505:AWJ65548 AMN65505:AMN65548 ACR65505:ACR65548 SV65505:SV65548 WVL2:WVL12 WLP2:WLP12 WBT2:WBT12 VRX2:VRX12 VIB2:VIB12 UYF2:UYF12 UOJ2:UOJ12 UEN2:UEN12 TUR2:TUR12 TKV2:TKV12 TAZ2:TAZ12 SRD2:SRD12 SHH2:SHH12 RXL2:RXL12 RNP2:RNP12 RDT2:RDT12 QTX2:QTX12 QKB2:QKB12 QAF2:QAF12 PQJ2:PQJ12 PGN2:PGN12 OWR2:OWR12 OMV2:OMV12 OCZ2:OCZ12 NTD2:NTD12 NJH2:NJH12 MZL2:MZL12 MPP2:MPP12 MFT2:MFT12 LVX2:LVX12 LMB2:LMB12 LCF2:LCF12 KSJ2:KSJ12 KIN2:KIN12 JYR2:JYR12 JOV2:JOV12 JEZ2:JEZ12 IVD2:IVD12 ILH2:ILH12 IBL2:IBL12 HRP2:HRP12 HHT2:HHT12 GXX2:GXX12 GOB2:GOB12 GEF2:GEF12 FUJ2:FUJ12 FKN2:FKN12 FAR2:FAR12 EQV2:EQV12 EGZ2:EGZ12 DXD2:DXD12 DNH2:DNH12 DDL2:DDL12 CTP2:CTP12 CJT2:CJT12 BZX2:BZX12 BQB2:BQB12 BGF2:BGF12 AWJ2:AWJ12 AMN2:AMN12 ACR2:ACR12 SV2:SV12 IZ2:IZ12 D2:D12">
      <formula1>#REF!</formula1>
    </dataValidation>
    <dataValidation type="list" allowBlank="1" showInputMessage="1" showErrorMessage="1" errorTitle="Unzuläßige Eingabe" error="Folgende Eingaben sind möglich:_x000a__x000a_0,1 = nahezu unwahrscheinlich_x000a_0,4 = eher unwahrscheinlich_x000a_0,7 = wahrscheinlich_x000a_1    = nahezu sicher" promptTitle="Folgende Eingaben sind möglich:" prompt="0,1 = nahezu unwahrscheinlich_x000a_0,4 = eher unwahrscheinlich_x000a_0,7 = wahrscheinlich_x000a_1    = nahezu sicher" sqref="C65505:C65548 IY65505:IY65548 WVK983009:WVK983052 WLO983009:WLO983052 WBS983009:WBS983052 VRW983009:VRW983052 VIA983009:VIA983052 UYE983009:UYE983052 UOI983009:UOI983052 UEM983009:UEM983052 TUQ983009:TUQ983052 TKU983009:TKU983052 TAY983009:TAY983052 SRC983009:SRC983052 SHG983009:SHG983052 RXK983009:RXK983052 RNO983009:RNO983052 RDS983009:RDS983052 QTW983009:QTW983052 QKA983009:QKA983052 QAE983009:QAE983052 PQI983009:PQI983052 PGM983009:PGM983052 OWQ983009:OWQ983052 OMU983009:OMU983052 OCY983009:OCY983052 NTC983009:NTC983052 NJG983009:NJG983052 MZK983009:MZK983052 MPO983009:MPO983052 MFS983009:MFS983052 LVW983009:LVW983052 LMA983009:LMA983052 LCE983009:LCE983052 KSI983009:KSI983052 KIM983009:KIM983052 JYQ983009:JYQ983052 JOU983009:JOU983052 JEY983009:JEY983052 IVC983009:IVC983052 ILG983009:ILG983052 IBK983009:IBK983052 HRO983009:HRO983052 HHS983009:HHS983052 GXW983009:GXW983052 GOA983009:GOA983052 GEE983009:GEE983052 FUI983009:FUI983052 FKM983009:FKM983052 FAQ983009:FAQ983052 EQU983009:EQU983052 EGY983009:EGY983052 DXC983009:DXC983052 DNG983009:DNG983052 DDK983009:DDK983052 CTO983009:CTO983052 CJS983009:CJS983052 BZW983009:BZW983052 BQA983009:BQA983052 BGE983009:BGE983052 AWI983009:AWI983052 AMM983009:AMM983052 ACQ983009:ACQ983052 SU983009:SU983052 IY983009:IY983052 C983009:C983052 WVK917473:WVK917516 WLO917473:WLO917516 WBS917473:WBS917516 VRW917473:VRW917516 VIA917473:VIA917516 UYE917473:UYE917516 UOI917473:UOI917516 UEM917473:UEM917516 TUQ917473:TUQ917516 TKU917473:TKU917516 TAY917473:TAY917516 SRC917473:SRC917516 SHG917473:SHG917516 RXK917473:RXK917516 RNO917473:RNO917516 RDS917473:RDS917516 QTW917473:QTW917516 QKA917473:QKA917516 QAE917473:QAE917516 PQI917473:PQI917516 PGM917473:PGM917516 OWQ917473:OWQ917516 OMU917473:OMU917516 OCY917473:OCY917516 NTC917473:NTC917516 NJG917473:NJG917516 MZK917473:MZK917516 MPO917473:MPO917516 MFS917473:MFS917516 LVW917473:LVW917516 LMA917473:LMA917516 LCE917473:LCE917516 KSI917473:KSI917516 KIM917473:KIM917516 JYQ917473:JYQ917516 JOU917473:JOU917516 JEY917473:JEY917516 IVC917473:IVC917516 ILG917473:ILG917516 IBK917473:IBK917516 HRO917473:HRO917516 HHS917473:HHS917516 GXW917473:GXW917516 GOA917473:GOA917516 GEE917473:GEE917516 FUI917473:FUI917516 FKM917473:FKM917516 FAQ917473:FAQ917516 EQU917473:EQU917516 EGY917473:EGY917516 DXC917473:DXC917516 DNG917473:DNG917516 DDK917473:DDK917516 CTO917473:CTO917516 CJS917473:CJS917516 BZW917473:BZW917516 BQA917473:BQA917516 BGE917473:BGE917516 AWI917473:AWI917516 AMM917473:AMM917516 ACQ917473:ACQ917516 SU917473:SU917516 IY917473:IY917516 C917473:C917516 WVK851937:WVK851980 WLO851937:WLO851980 WBS851937:WBS851980 VRW851937:VRW851980 VIA851937:VIA851980 UYE851937:UYE851980 UOI851937:UOI851980 UEM851937:UEM851980 TUQ851937:TUQ851980 TKU851937:TKU851980 TAY851937:TAY851980 SRC851937:SRC851980 SHG851937:SHG851980 RXK851937:RXK851980 RNO851937:RNO851980 RDS851937:RDS851980 QTW851937:QTW851980 QKA851937:QKA851980 QAE851937:QAE851980 PQI851937:PQI851980 PGM851937:PGM851980 OWQ851937:OWQ851980 OMU851937:OMU851980 OCY851937:OCY851980 NTC851937:NTC851980 NJG851937:NJG851980 MZK851937:MZK851980 MPO851937:MPO851980 MFS851937:MFS851980 LVW851937:LVW851980 LMA851937:LMA851980 LCE851937:LCE851980 KSI851937:KSI851980 KIM851937:KIM851980 JYQ851937:JYQ851980 JOU851937:JOU851980 JEY851937:JEY851980 IVC851937:IVC851980 ILG851937:ILG851980 IBK851937:IBK851980 HRO851937:HRO851980 HHS851937:HHS851980 GXW851937:GXW851980 GOA851937:GOA851980 GEE851937:GEE851980 FUI851937:FUI851980 FKM851937:FKM851980 FAQ851937:FAQ851980 EQU851937:EQU851980 EGY851937:EGY851980 DXC851937:DXC851980 DNG851937:DNG851980 DDK851937:DDK851980 CTO851937:CTO851980 CJS851937:CJS851980 BZW851937:BZW851980 BQA851937:BQA851980 BGE851937:BGE851980 AWI851937:AWI851980 AMM851937:AMM851980 ACQ851937:ACQ851980 SU851937:SU851980 IY851937:IY851980 C851937:C851980 WVK786401:WVK786444 WLO786401:WLO786444 WBS786401:WBS786444 VRW786401:VRW786444 VIA786401:VIA786444 UYE786401:UYE786444 UOI786401:UOI786444 UEM786401:UEM786444 TUQ786401:TUQ786444 TKU786401:TKU786444 TAY786401:TAY786444 SRC786401:SRC786444 SHG786401:SHG786444 RXK786401:RXK786444 RNO786401:RNO786444 RDS786401:RDS786444 QTW786401:QTW786444 QKA786401:QKA786444 QAE786401:QAE786444 PQI786401:PQI786444 PGM786401:PGM786444 OWQ786401:OWQ786444 OMU786401:OMU786444 OCY786401:OCY786444 NTC786401:NTC786444 NJG786401:NJG786444 MZK786401:MZK786444 MPO786401:MPO786444 MFS786401:MFS786444 LVW786401:LVW786444 LMA786401:LMA786444 LCE786401:LCE786444 KSI786401:KSI786444 KIM786401:KIM786444 JYQ786401:JYQ786444 JOU786401:JOU786444 JEY786401:JEY786444 IVC786401:IVC786444 ILG786401:ILG786444 IBK786401:IBK786444 HRO786401:HRO786444 HHS786401:HHS786444 GXW786401:GXW786444 GOA786401:GOA786444 GEE786401:GEE786444 FUI786401:FUI786444 FKM786401:FKM786444 FAQ786401:FAQ786444 EQU786401:EQU786444 EGY786401:EGY786444 DXC786401:DXC786444 DNG786401:DNG786444 DDK786401:DDK786444 CTO786401:CTO786444 CJS786401:CJS786444 BZW786401:BZW786444 BQA786401:BQA786444 BGE786401:BGE786444 AWI786401:AWI786444 AMM786401:AMM786444 ACQ786401:ACQ786444 SU786401:SU786444 IY786401:IY786444 C786401:C786444 WVK720865:WVK720908 WLO720865:WLO720908 WBS720865:WBS720908 VRW720865:VRW720908 VIA720865:VIA720908 UYE720865:UYE720908 UOI720865:UOI720908 UEM720865:UEM720908 TUQ720865:TUQ720908 TKU720865:TKU720908 TAY720865:TAY720908 SRC720865:SRC720908 SHG720865:SHG720908 RXK720865:RXK720908 RNO720865:RNO720908 RDS720865:RDS720908 QTW720865:QTW720908 QKA720865:QKA720908 QAE720865:QAE720908 PQI720865:PQI720908 PGM720865:PGM720908 OWQ720865:OWQ720908 OMU720865:OMU720908 OCY720865:OCY720908 NTC720865:NTC720908 NJG720865:NJG720908 MZK720865:MZK720908 MPO720865:MPO720908 MFS720865:MFS720908 LVW720865:LVW720908 LMA720865:LMA720908 LCE720865:LCE720908 KSI720865:KSI720908 KIM720865:KIM720908 JYQ720865:JYQ720908 JOU720865:JOU720908 JEY720865:JEY720908 IVC720865:IVC720908 ILG720865:ILG720908 IBK720865:IBK720908 HRO720865:HRO720908 HHS720865:HHS720908 GXW720865:GXW720908 GOA720865:GOA720908 GEE720865:GEE720908 FUI720865:FUI720908 FKM720865:FKM720908 FAQ720865:FAQ720908 EQU720865:EQU720908 EGY720865:EGY720908 DXC720865:DXC720908 DNG720865:DNG720908 DDK720865:DDK720908 CTO720865:CTO720908 CJS720865:CJS720908 BZW720865:BZW720908 BQA720865:BQA720908 BGE720865:BGE720908 AWI720865:AWI720908 AMM720865:AMM720908 ACQ720865:ACQ720908 SU720865:SU720908 IY720865:IY720908 C720865:C720908 WVK655329:WVK655372 WLO655329:WLO655372 WBS655329:WBS655372 VRW655329:VRW655372 VIA655329:VIA655372 UYE655329:UYE655372 UOI655329:UOI655372 UEM655329:UEM655372 TUQ655329:TUQ655372 TKU655329:TKU655372 TAY655329:TAY655372 SRC655329:SRC655372 SHG655329:SHG655372 RXK655329:RXK655372 RNO655329:RNO655372 RDS655329:RDS655372 QTW655329:QTW655372 QKA655329:QKA655372 QAE655329:QAE655372 PQI655329:PQI655372 PGM655329:PGM655372 OWQ655329:OWQ655372 OMU655329:OMU655372 OCY655329:OCY655372 NTC655329:NTC655372 NJG655329:NJG655372 MZK655329:MZK655372 MPO655329:MPO655372 MFS655329:MFS655372 LVW655329:LVW655372 LMA655329:LMA655372 LCE655329:LCE655372 KSI655329:KSI655372 KIM655329:KIM655372 JYQ655329:JYQ655372 JOU655329:JOU655372 JEY655329:JEY655372 IVC655329:IVC655372 ILG655329:ILG655372 IBK655329:IBK655372 HRO655329:HRO655372 HHS655329:HHS655372 GXW655329:GXW655372 GOA655329:GOA655372 GEE655329:GEE655372 FUI655329:FUI655372 FKM655329:FKM655372 FAQ655329:FAQ655372 EQU655329:EQU655372 EGY655329:EGY655372 DXC655329:DXC655372 DNG655329:DNG655372 DDK655329:DDK655372 CTO655329:CTO655372 CJS655329:CJS655372 BZW655329:BZW655372 BQA655329:BQA655372 BGE655329:BGE655372 AWI655329:AWI655372 AMM655329:AMM655372 ACQ655329:ACQ655372 SU655329:SU655372 IY655329:IY655372 C655329:C655372 WVK589793:WVK589836 WLO589793:WLO589836 WBS589793:WBS589836 VRW589793:VRW589836 VIA589793:VIA589836 UYE589793:UYE589836 UOI589793:UOI589836 UEM589793:UEM589836 TUQ589793:TUQ589836 TKU589793:TKU589836 TAY589793:TAY589836 SRC589793:SRC589836 SHG589793:SHG589836 RXK589793:RXK589836 RNO589793:RNO589836 RDS589793:RDS589836 QTW589793:QTW589836 QKA589793:QKA589836 QAE589793:QAE589836 PQI589793:PQI589836 PGM589793:PGM589836 OWQ589793:OWQ589836 OMU589793:OMU589836 OCY589793:OCY589836 NTC589793:NTC589836 NJG589793:NJG589836 MZK589793:MZK589836 MPO589793:MPO589836 MFS589793:MFS589836 LVW589793:LVW589836 LMA589793:LMA589836 LCE589793:LCE589836 KSI589793:KSI589836 KIM589793:KIM589836 JYQ589793:JYQ589836 JOU589793:JOU589836 JEY589793:JEY589836 IVC589793:IVC589836 ILG589793:ILG589836 IBK589793:IBK589836 HRO589793:HRO589836 HHS589793:HHS589836 GXW589793:GXW589836 GOA589793:GOA589836 GEE589793:GEE589836 FUI589793:FUI589836 FKM589793:FKM589836 FAQ589793:FAQ589836 EQU589793:EQU589836 EGY589793:EGY589836 DXC589793:DXC589836 DNG589793:DNG589836 DDK589793:DDK589836 CTO589793:CTO589836 CJS589793:CJS589836 BZW589793:BZW589836 BQA589793:BQA589836 BGE589793:BGE589836 AWI589793:AWI589836 AMM589793:AMM589836 ACQ589793:ACQ589836 SU589793:SU589836 IY589793:IY589836 C589793:C589836 WVK524257:WVK524300 WLO524257:WLO524300 WBS524257:WBS524300 VRW524257:VRW524300 VIA524257:VIA524300 UYE524257:UYE524300 UOI524257:UOI524300 UEM524257:UEM524300 TUQ524257:TUQ524300 TKU524257:TKU524300 TAY524257:TAY524300 SRC524257:SRC524300 SHG524257:SHG524300 RXK524257:RXK524300 RNO524257:RNO524300 RDS524257:RDS524300 QTW524257:QTW524300 QKA524257:QKA524300 QAE524257:QAE524300 PQI524257:PQI524300 PGM524257:PGM524300 OWQ524257:OWQ524300 OMU524257:OMU524300 OCY524257:OCY524300 NTC524257:NTC524300 NJG524257:NJG524300 MZK524257:MZK524300 MPO524257:MPO524300 MFS524257:MFS524300 LVW524257:LVW524300 LMA524257:LMA524300 LCE524257:LCE524300 KSI524257:KSI524300 KIM524257:KIM524300 JYQ524257:JYQ524300 JOU524257:JOU524300 JEY524257:JEY524300 IVC524257:IVC524300 ILG524257:ILG524300 IBK524257:IBK524300 HRO524257:HRO524300 HHS524257:HHS524300 GXW524257:GXW524300 GOA524257:GOA524300 GEE524257:GEE524300 FUI524257:FUI524300 FKM524257:FKM524300 FAQ524257:FAQ524300 EQU524257:EQU524300 EGY524257:EGY524300 DXC524257:DXC524300 DNG524257:DNG524300 DDK524257:DDK524300 CTO524257:CTO524300 CJS524257:CJS524300 BZW524257:BZW524300 BQA524257:BQA524300 BGE524257:BGE524300 AWI524257:AWI524300 AMM524257:AMM524300 ACQ524257:ACQ524300 SU524257:SU524300 IY524257:IY524300 C524257:C524300 WVK458721:WVK458764 WLO458721:WLO458764 WBS458721:WBS458764 VRW458721:VRW458764 VIA458721:VIA458764 UYE458721:UYE458764 UOI458721:UOI458764 UEM458721:UEM458764 TUQ458721:TUQ458764 TKU458721:TKU458764 TAY458721:TAY458764 SRC458721:SRC458764 SHG458721:SHG458764 RXK458721:RXK458764 RNO458721:RNO458764 RDS458721:RDS458764 QTW458721:QTW458764 QKA458721:QKA458764 QAE458721:QAE458764 PQI458721:PQI458764 PGM458721:PGM458764 OWQ458721:OWQ458764 OMU458721:OMU458764 OCY458721:OCY458764 NTC458721:NTC458764 NJG458721:NJG458764 MZK458721:MZK458764 MPO458721:MPO458764 MFS458721:MFS458764 LVW458721:LVW458764 LMA458721:LMA458764 LCE458721:LCE458764 KSI458721:KSI458764 KIM458721:KIM458764 JYQ458721:JYQ458764 JOU458721:JOU458764 JEY458721:JEY458764 IVC458721:IVC458764 ILG458721:ILG458764 IBK458721:IBK458764 HRO458721:HRO458764 HHS458721:HHS458764 GXW458721:GXW458764 GOA458721:GOA458764 GEE458721:GEE458764 FUI458721:FUI458764 FKM458721:FKM458764 FAQ458721:FAQ458764 EQU458721:EQU458764 EGY458721:EGY458764 DXC458721:DXC458764 DNG458721:DNG458764 DDK458721:DDK458764 CTO458721:CTO458764 CJS458721:CJS458764 BZW458721:BZW458764 BQA458721:BQA458764 BGE458721:BGE458764 AWI458721:AWI458764 AMM458721:AMM458764 ACQ458721:ACQ458764 SU458721:SU458764 IY458721:IY458764 C458721:C458764 WVK393185:WVK393228 WLO393185:WLO393228 WBS393185:WBS393228 VRW393185:VRW393228 VIA393185:VIA393228 UYE393185:UYE393228 UOI393185:UOI393228 UEM393185:UEM393228 TUQ393185:TUQ393228 TKU393185:TKU393228 TAY393185:TAY393228 SRC393185:SRC393228 SHG393185:SHG393228 RXK393185:RXK393228 RNO393185:RNO393228 RDS393185:RDS393228 QTW393185:QTW393228 QKA393185:QKA393228 QAE393185:QAE393228 PQI393185:PQI393228 PGM393185:PGM393228 OWQ393185:OWQ393228 OMU393185:OMU393228 OCY393185:OCY393228 NTC393185:NTC393228 NJG393185:NJG393228 MZK393185:MZK393228 MPO393185:MPO393228 MFS393185:MFS393228 LVW393185:LVW393228 LMA393185:LMA393228 LCE393185:LCE393228 KSI393185:KSI393228 KIM393185:KIM393228 JYQ393185:JYQ393228 JOU393185:JOU393228 JEY393185:JEY393228 IVC393185:IVC393228 ILG393185:ILG393228 IBK393185:IBK393228 HRO393185:HRO393228 HHS393185:HHS393228 GXW393185:GXW393228 GOA393185:GOA393228 GEE393185:GEE393228 FUI393185:FUI393228 FKM393185:FKM393228 FAQ393185:FAQ393228 EQU393185:EQU393228 EGY393185:EGY393228 DXC393185:DXC393228 DNG393185:DNG393228 DDK393185:DDK393228 CTO393185:CTO393228 CJS393185:CJS393228 BZW393185:BZW393228 BQA393185:BQA393228 BGE393185:BGE393228 AWI393185:AWI393228 AMM393185:AMM393228 ACQ393185:ACQ393228 SU393185:SU393228 IY393185:IY393228 C393185:C393228 WVK327649:WVK327692 WLO327649:WLO327692 WBS327649:WBS327692 VRW327649:VRW327692 VIA327649:VIA327692 UYE327649:UYE327692 UOI327649:UOI327692 UEM327649:UEM327692 TUQ327649:TUQ327692 TKU327649:TKU327692 TAY327649:TAY327692 SRC327649:SRC327692 SHG327649:SHG327692 RXK327649:RXK327692 RNO327649:RNO327692 RDS327649:RDS327692 QTW327649:QTW327692 QKA327649:QKA327692 QAE327649:QAE327692 PQI327649:PQI327692 PGM327649:PGM327692 OWQ327649:OWQ327692 OMU327649:OMU327692 OCY327649:OCY327692 NTC327649:NTC327692 NJG327649:NJG327692 MZK327649:MZK327692 MPO327649:MPO327692 MFS327649:MFS327692 LVW327649:LVW327692 LMA327649:LMA327692 LCE327649:LCE327692 KSI327649:KSI327692 KIM327649:KIM327692 JYQ327649:JYQ327692 JOU327649:JOU327692 JEY327649:JEY327692 IVC327649:IVC327692 ILG327649:ILG327692 IBK327649:IBK327692 HRO327649:HRO327692 HHS327649:HHS327692 GXW327649:GXW327692 GOA327649:GOA327692 GEE327649:GEE327692 FUI327649:FUI327692 FKM327649:FKM327692 FAQ327649:FAQ327692 EQU327649:EQU327692 EGY327649:EGY327692 DXC327649:DXC327692 DNG327649:DNG327692 DDK327649:DDK327692 CTO327649:CTO327692 CJS327649:CJS327692 BZW327649:BZW327692 BQA327649:BQA327692 BGE327649:BGE327692 AWI327649:AWI327692 AMM327649:AMM327692 ACQ327649:ACQ327692 SU327649:SU327692 IY327649:IY327692 C327649:C327692 WVK262113:WVK262156 WLO262113:WLO262156 WBS262113:WBS262156 VRW262113:VRW262156 VIA262113:VIA262156 UYE262113:UYE262156 UOI262113:UOI262156 UEM262113:UEM262156 TUQ262113:TUQ262156 TKU262113:TKU262156 TAY262113:TAY262156 SRC262113:SRC262156 SHG262113:SHG262156 RXK262113:RXK262156 RNO262113:RNO262156 RDS262113:RDS262156 QTW262113:QTW262156 QKA262113:QKA262156 QAE262113:QAE262156 PQI262113:PQI262156 PGM262113:PGM262156 OWQ262113:OWQ262156 OMU262113:OMU262156 OCY262113:OCY262156 NTC262113:NTC262156 NJG262113:NJG262156 MZK262113:MZK262156 MPO262113:MPO262156 MFS262113:MFS262156 LVW262113:LVW262156 LMA262113:LMA262156 LCE262113:LCE262156 KSI262113:KSI262156 KIM262113:KIM262156 JYQ262113:JYQ262156 JOU262113:JOU262156 JEY262113:JEY262156 IVC262113:IVC262156 ILG262113:ILG262156 IBK262113:IBK262156 HRO262113:HRO262156 HHS262113:HHS262156 GXW262113:GXW262156 GOA262113:GOA262156 GEE262113:GEE262156 FUI262113:FUI262156 FKM262113:FKM262156 FAQ262113:FAQ262156 EQU262113:EQU262156 EGY262113:EGY262156 DXC262113:DXC262156 DNG262113:DNG262156 DDK262113:DDK262156 CTO262113:CTO262156 CJS262113:CJS262156 BZW262113:BZW262156 BQA262113:BQA262156 BGE262113:BGE262156 AWI262113:AWI262156 AMM262113:AMM262156 ACQ262113:ACQ262156 SU262113:SU262156 IY262113:IY262156 C262113:C262156 WVK196577:WVK196620 WLO196577:WLO196620 WBS196577:WBS196620 VRW196577:VRW196620 VIA196577:VIA196620 UYE196577:UYE196620 UOI196577:UOI196620 UEM196577:UEM196620 TUQ196577:TUQ196620 TKU196577:TKU196620 TAY196577:TAY196620 SRC196577:SRC196620 SHG196577:SHG196620 RXK196577:RXK196620 RNO196577:RNO196620 RDS196577:RDS196620 QTW196577:QTW196620 QKA196577:QKA196620 QAE196577:QAE196620 PQI196577:PQI196620 PGM196577:PGM196620 OWQ196577:OWQ196620 OMU196577:OMU196620 OCY196577:OCY196620 NTC196577:NTC196620 NJG196577:NJG196620 MZK196577:MZK196620 MPO196577:MPO196620 MFS196577:MFS196620 LVW196577:LVW196620 LMA196577:LMA196620 LCE196577:LCE196620 KSI196577:KSI196620 KIM196577:KIM196620 JYQ196577:JYQ196620 JOU196577:JOU196620 JEY196577:JEY196620 IVC196577:IVC196620 ILG196577:ILG196620 IBK196577:IBK196620 HRO196577:HRO196620 HHS196577:HHS196620 GXW196577:GXW196620 GOA196577:GOA196620 GEE196577:GEE196620 FUI196577:FUI196620 FKM196577:FKM196620 FAQ196577:FAQ196620 EQU196577:EQU196620 EGY196577:EGY196620 DXC196577:DXC196620 DNG196577:DNG196620 DDK196577:DDK196620 CTO196577:CTO196620 CJS196577:CJS196620 BZW196577:BZW196620 BQA196577:BQA196620 BGE196577:BGE196620 AWI196577:AWI196620 AMM196577:AMM196620 ACQ196577:ACQ196620 SU196577:SU196620 IY196577:IY196620 C196577:C196620 WVK131041:WVK131084 WLO131041:WLO131084 WBS131041:WBS131084 VRW131041:VRW131084 VIA131041:VIA131084 UYE131041:UYE131084 UOI131041:UOI131084 UEM131041:UEM131084 TUQ131041:TUQ131084 TKU131041:TKU131084 TAY131041:TAY131084 SRC131041:SRC131084 SHG131041:SHG131084 RXK131041:RXK131084 RNO131041:RNO131084 RDS131041:RDS131084 QTW131041:QTW131084 QKA131041:QKA131084 QAE131041:QAE131084 PQI131041:PQI131084 PGM131041:PGM131084 OWQ131041:OWQ131084 OMU131041:OMU131084 OCY131041:OCY131084 NTC131041:NTC131084 NJG131041:NJG131084 MZK131041:MZK131084 MPO131041:MPO131084 MFS131041:MFS131084 LVW131041:LVW131084 LMA131041:LMA131084 LCE131041:LCE131084 KSI131041:KSI131084 KIM131041:KIM131084 JYQ131041:JYQ131084 JOU131041:JOU131084 JEY131041:JEY131084 IVC131041:IVC131084 ILG131041:ILG131084 IBK131041:IBK131084 HRO131041:HRO131084 HHS131041:HHS131084 GXW131041:GXW131084 GOA131041:GOA131084 GEE131041:GEE131084 FUI131041:FUI131084 FKM131041:FKM131084 FAQ131041:FAQ131084 EQU131041:EQU131084 EGY131041:EGY131084 DXC131041:DXC131084 DNG131041:DNG131084 DDK131041:DDK131084 CTO131041:CTO131084 CJS131041:CJS131084 BZW131041:BZW131084 BQA131041:BQA131084 BGE131041:BGE131084 AWI131041:AWI131084 AMM131041:AMM131084 ACQ131041:ACQ131084 SU131041:SU131084 IY131041:IY131084 C131041:C131084 WVK65505:WVK65548 WLO65505:WLO65548 WBS65505:WBS65548 VRW65505:VRW65548 VIA65505:VIA65548 UYE65505:UYE65548 UOI65505:UOI65548 UEM65505:UEM65548 TUQ65505:TUQ65548 TKU65505:TKU65548 TAY65505:TAY65548 SRC65505:SRC65548 SHG65505:SHG65548 RXK65505:RXK65548 RNO65505:RNO65548 RDS65505:RDS65548 QTW65505:QTW65548 QKA65505:QKA65548 QAE65505:QAE65548 PQI65505:PQI65548 PGM65505:PGM65548 OWQ65505:OWQ65548 OMU65505:OMU65548 OCY65505:OCY65548 NTC65505:NTC65548 NJG65505:NJG65548 MZK65505:MZK65548 MPO65505:MPO65548 MFS65505:MFS65548 LVW65505:LVW65548 LMA65505:LMA65548 LCE65505:LCE65548 KSI65505:KSI65548 KIM65505:KIM65548 JYQ65505:JYQ65548 JOU65505:JOU65548 JEY65505:JEY65548 IVC65505:IVC65548 ILG65505:ILG65548 IBK65505:IBK65548 HRO65505:HRO65548 HHS65505:HHS65548 GXW65505:GXW65548 GOA65505:GOA65548 GEE65505:GEE65548 FUI65505:FUI65548 FKM65505:FKM65548 FAQ65505:FAQ65548 EQU65505:EQU65548 EGY65505:EGY65548 DXC65505:DXC65548 DNG65505:DNG65548 DDK65505:DDK65548 CTO65505:CTO65548 CJS65505:CJS65548 BZW65505:BZW65548 BQA65505:BQA65548 BGE65505:BGE65548 AWI65505:AWI65548 AMM65505:AMM65548 ACQ65505:ACQ65548 SU65505:SU65548 C2:C12 WLO2:WLO12 WBS2:WBS12 VRW2:VRW12 VIA2:VIA12 UYE2:UYE12 UOI2:UOI12 UEM2:UEM12 TUQ2:TUQ12 TKU2:TKU12 TAY2:TAY12 SRC2:SRC12 SHG2:SHG12 RXK2:RXK12 RNO2:RNO12 RDS2:RDS12 QTW2:QTW12 QKA2:QKA12 QAE2:QAE12 PQI2:PQI12 PGM2:PGM12 OWQ2:OWQ12 OMU2:OMU12 OCY2:OCY12 NTC2:NTC12 NJG2:NJG12 MZK2:MZK12 MPO2:MPO12 MFS2:MFS12 LVW2:LVW12 LMA2:LMA12 LCE2:LCE12 KSI2:KSI12 KIM2:KIM12 JYQ2:JYQ12 JOU2:JOU12 JEY2:JEY12 IVC2:IVC12 ILG2:ILG12 IBK2:IBK12 HRO2:HRO12 HHS2:HHS12 GXW2:GXW12 GOA2:GOA12 GEE2:GEE12 FUI2:FUI12 FKM2:FKM12 FAQ2:FAQ12 EQU2:EQU12 EGY2:EGY12 DXC2:DXC12 DNG2:DNG12 DDK2:DDK12 CTO2:CTO12 CJS2:CJS12 BZW2:BZW12 BQA2:BQA12 BGE2:BGE12 AWI2:AWI12 AMM2:AMM12 ACQ2:ACQ12 SU2:SU12 IY2:IY12 WVK2:WVK12">
      <formula1>#REF!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workbookViewId="0">
      <selection activeCell="N23" sqref="N23"/>
    </sheetView>
  </sheetViews>
  <sheetFormatPr baseColWidth="10" defaultRowHeight="15" x14ac:dyDescent="0.25"/>
  <cols>
    <col min="1" max="1" width="4.28515625" customWidth="1"/>
    <col min="2" max="2" width="19.5703125" customWidth="1"/>
    <col min="3" max="3" width="17.28515625" customWidth="1"/>
    <col min="4" max="4" width="9" customWidth="1"/>
    <col min="5" max="5" width="11.5703125" customWidth="1"/>
    <col min="6" max="6" width="6.85546875" customWidth="1"/>
    <col min="7" max="7" width="11" customWidth="1"/>
    <col min="9" max="9" width="8.5703125" customWidth="1"/>
    <col min="10" max="11" width="7" customWidth="1"/>
    <col min="12" max="12" width="2.42578125" customWidth="1"/>
    <col min="15" max="15" width="13.7109375" customWidth="1"/>
  </cols>
  <sheetData>
    <row r="1" spans="1:24" s="5" customFormat="1" x14ac:dyDescent="0.25">
      <c r="A1" s="5" t="s">
        <v>53</v>
      </c>
      <c r="C1" s="5" t="s">
        <v>168</v>
      </c>
      <c r="D1" s="5" t="s">
        <v>203</v>
      </c>
      <c r="M1" s="5" t="s">
        <v>204</v>
      </c>
    </row>
    <row r="2" spans="1:24" s="26" customFormat="1" x14ac:dyDescent="0.25">
      <c r="D2" s="26" t="s">
        <v>202</v>
      </c>
      <c r="E2" s="26" t="s">
        <v>156</v>
      </c>
      <c r="F2" s="26" t="s">
        <v>157</v>
      </c>
      <c r="G2" s="26" t="s">
        <v>158</v>
      </c>
      <c r="H2" s="26" t="s">
        <v>54</v>
      </c>
      <c r="I2" s="26" t="s">
        <v>154</v>
      </c>
      <c r="J2" s="26" t="s">
        <v>172</v>
      </c>
      <c r="K2" s="26" t="s">
        <v>159</v>
      </c>
      <c r="L2" s="26" t="s">
        <v>0</v>
      </c>
      <c r="M2" s="26" t="s">
        <v>202</v>
      </c>
      <c r="N2" s="26" t="s">
        <v>54</v>
      </c>
      <c r="O2" s="26" t="s">
        <v>205</v>
      </c>
    </row>
    <row r="3" spans="1:24" x14ac:dyDescent="0.25">
      <c r="D3" t="s">
        <v>0</v>
      </c>
      <c r="L3" s="26"/>
      <c r="X3" s="2">
        <v>41907</v>
      </c>
    </row>
    <row r="4" spans="1:24" x14ac:dyDescent="0.25">
      <c r="A4" t="s">
        <v>155</v>
      </c>
      <c r="C4" t="s">
        <v>169</v>
      </c>
      <c r="L4" s="26"/>
    </row>
    <row r="5" spans="1:24" x14ac:dyDescent="0.25">
      <c r="L5" s="26"/>
    </row>
    <row r="6" spans="1:24" x14ac:dyDescent="0.25">
      <c r="A6" t="s">
        <v>152</v>
      </c>
      <c r="C6" t="s">
        <v>170</v>
      </c>
      <c r="L6" s="26"/>
    </row>
    <row r="7" spans="1:24" x14ac:dyDescent="0.25">
      <c r="L7" s="26"/>
    </row>
    <row r="8" spans="1:24" x14ac:dyDescent="0.25">
      <c r="A8" t="s">
        <v>153</v>
      </c>
      <c r="C8" t="s">
        <v>171</v>
      </c>
      <c r="L8" s="26"/>
    </row>
    <row r="9" spans="1:24" x14ac:dyDescent="0.25">
      <c r="L9" s="26"/>
    </row>
    <row r="10" spans="1:24" x14ac:dyDescent="0.25">
      <c r="A10" t="s">
        <v>10</v>
      </c>
      <c r="C10" t="s">
        <v>206</v>
      </c>
      <c r="L10" s="26"/>
    </row>
    <row r="11" spans="1:24" x14ac:dyDescent="0.25">
      <c r="L11" s="26"/>
    </row>
    <row r="12" spans="1:24" x14ac:dyDescent="0.25">
      <c r="L12" s="26"/>
    </row>
    <row r="13" spans="1:24" x14ac:dyDescent="0.25">
      <c r="L13" s="26"/>
    </row>
    <row r="14" spans="1:24" x14ac:dyDescent="0.25">
      <c r="L14" s="26"/>
    </row>
    <row r="15" spans="1:24" x14ac:dyDescent="0.25">
      <c r="L15" s="26"/>
    </row>
    <row r="16" spans="1:24" s="26" customFormat="1" x14ac:dyDescent="0.25"/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E19" sqref="E19"/>
    </sheetView>
  </sheetViews>
  <sheetFormatPr baseColWidth="10" defaultRowHeight="15" x14ac:dyDescent="0.25"/>
  <cols>
    <col min="1" max="1" width="23.42578125" customWidth="1"/>
    <col min="2" max="2" width="13.28515625" customWidth="1"/>
    <col min="3" max="3" width="13.7109375" customWidth="1"/>
    <col min="4" max="4" width="13" customWidth="1"/>
    <col min="5" max="6" width="12.5703125" customWidth="1"/>
    <col min="7" max="7" width="13.28515625" customWidth="1"/>
    <col min="8" max="8" width="12.85546875" customWidth="1"/>
    <col min="9" max="9" width="12.28515625" customWidth="1"/>
    <col min="10" max="10" width="13" customWidth="1"/>
  </cols>
  <sheetData>
    <row r="1" spans="1:12" s="5" customFormat="1" x14ac:dyDescent="0.25">
      <c r="A1" s="5" t="s">
        <v>189</v>
      </c>
      <c r="B1" s="5" t="s">
        <v>174</v>
      </c>
      <c r="C1" s="5" t="s">
        <v>175</v>
      </c>
      <c r="D1" s="5" t="s">
        <v>176</v>
      </c>
      <c r="E1" s="5" t="s">
        <v>177</v>
      </c>
      <c r="F1" s="5" t="s">
        <v>178</v>
      </c>
      <c r="G1" s="5" t="s">
        <v>179</v>
      </c>
      <c r="H1" s="5" t="s">
        <v>180</v>
      </c>
      <c r="I1" s="5" t="s">
        <v>181</v>
      </c>
      <c r="J1" s="5" t="s">
        <v>188</v>
      </c>
    </row>
    <row r="2" spans="1:12" s="26" customFormat="1" x14ac:dyDescent="0.25">
      <c r="A2" s="26" t="s">
        <v>190</v>
      </c>
      <c r="B2" s="26" t="s">
        <v>182</v>
      </c>
      <c r="C2" s="26" t="s">
        <v>183</v>
      </c>
      <c r="D2" s="26" t="s">
        <v>184</v>
      </c>
      <c r="E2" s="26" t="s">
        <v>185</v>
      </c>
      <c r="F2" s="26" t="s">
        <v>43</v>
      </c>
      <c r="G2" s="26" t="s">
        <v>59</v>
      </c>
      <c r="H2" s="26" t="s">
        <v>173</v>
      </c>
      <c r="I2" s="26" t="s">
        <v>58</v>
      </c>
      <c r="J2" s="26" t="s">
        <v>60</v>
      </c>
      <c r="L2" s="26" t="s">
        <v>0</v>
      </c>
    </row>
    <row r="4" spans="1:12" x14ac:dyDescent="0.25">
      <c r="A4" t="s">
        <v>9</v>
      </c>
    </row>
    <row r="6" spans="1:12" x14ac:dyDescent="0.25">
      <c r="A6" t="s">
        <v>8</v>
      </c>
    </row>
    <row r="8" spans="1:12" x14ac:dyDescent="0.25">
      <c r="A8" t="s">
        <v>187</v>
      </c>
    </row>
    <row r="10" spans="1:12" x14ac:dyDescent="0.25">
      <c r="A10" t="s">
        <v>80</v>
      </c>
    </row>
    <row r="12" spans="1:12" x14ac:dyDescent="0.25">
      <c r="A12" t="s">
        <v>186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Reise Grobplanung</vt:lpstr>
      <vt:lpstr>Reisealternativen</vt:lpstr>
      <vt:lpstr>Reiseablauf</vt:lpstr>
      <vt:lpstr>Reisepreis</vt:lpstr>
      <vt:lpstr>Stakeholder</vt:lpstr>
      <vt:lpstr>Kommunikation</vt:lpstr>
      <vt:lpstr>Risikomonitor</vt:lpstr>
      <vt:lpstr>QS</vt:lpstr>
      <vt:lpstr>Einkauf</vt:lpstr>
      <vt:lpstr>Controlling</vt:lpstr>
      <vt:lpstr>CR Anträge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norbert</cp:lastModifiedBy>
  <cp:lastPrinted>2013-01-17T18:52:44Z</cp:lastPrinted>
  <dcterms:created xsi:type="dcterms:W3CDTF">2012-07-29T09:13:23Z</dcterms:created>
  <dcterms:modified xsi:type="dcterms:W3CDTF">2015-07-24T06:30:21Z</dcterms:modified>
</cp:coreProperties>
</file>